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6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J165"/>
  <c r="J176" s="1"/>
  <c r="I165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J146"/>
  <c r="I146"/>
  <c r="I157" s="1"/>
  <c r="H146"/>
  <c r="G146"/>
  <c r="G157" s="1"/>
  <c r="F146"/>
  <c r="F157" s="1"/>
  <c r="B138"/>
  <c r="A138"/>
  <c r="L137"/>
  <c r="J137"/>
  <c r="I137"/>
  <c r="H137"/>
  <c r="G137"/>
  <c r="F137"/>
  <c r="B128"/>
  <c r="A128"/>
  <c r="L127"/>
  <c r="J127"/>
  <c r="J138" s="1"/>
  <c r="I127"/>
  <c r="H127"/>
  <c r="G127"/>
  <c r="F127"/>
  <c r="F138" s="1"/>
  <c r="B119"/>
  <c r="A119"/>
  <c r="L118"/>
  <c r="J118"/>
  <c r="I118"/>
  <c r="H118"/>
  <c r="G118"/>
  <c r="F118"/>
  <c r="B109"/>
  <c r="A109"/>
  <c r="L108"/>
  <c r="J108"/>
  <c r="I108"/>
  <c r="I119" s="1"/>
  <c r="H108"/>
  <c r="G108"/>
  <c r="G119" s="1"/>
  <c r="F108"/>
  <c r="F119" s="1"/>
  <c r="B100"/>
  <c r="A100"/>
  <c r="L99"/>
  <c r="J99"/>
  <c r="I99"/>
  <c r="H99"/>
  <c r="G99"/>
  <c r="F99"/>
  <c r="B90"/>
  <c r="A90"/>
  <c r="L89"/>
  <c r="J89"/>
  <c r="J100" s="1"/>
  <c r="I89"/>
  <c r="I100" s="1"/>
  <c r="H89"/>
  <c r="G89"/>
  <c r="F89"/>
  <c r="F100" s="1"/>
  <c r="B81"/>
  <c r="A81"/>
  <c r="L80"/>
  <c r="J80"/>
  <c r="I80"/>
  <c r="H80"/>
  <c r="G80"/>
  <c r="F80"/>
  <c r="B71"/>
  <c r="A71"/>
  <c r="L70"/>
  <c r="J70"/>
  <c r="I70"/>
  <c r="I81" s="1"/>
  <c r="H70"/>
  <c r="G70"/>
  <c r="F70"/>
  <c r="F81" s="1"/>
  <c r="B62"/>
  <c r="A62"/>
  <c r="L61"/>
  <c r="J61"/>
  <c r="I61"/>
  <c r="H61"/>
  <c r="G61"/>
  <c r="F61"/>
  <c r="B52"/>
  <c r="A52"/>
  <c r="L51"/>
  <c r="J51"/>
  <c r="I51"/>
  <c r="I62" s="1"/>
  <c r="H51"/>
  <c r="G51"/>
  <c r="G62" s="1"/>
  <c r="F51"/>
  <c r="F62" s="1"/>
  <c r="B43"/>
  <c r="A43"/>
  <c r="L42"/>
  <c r="J42"/>
  <c r="I42"/>
  <c r="H42"/>
  <c r="G42"/>
  <c r="F42"/>
  <c r="B33"/>
  <c r="A33"/>
  <c r="L32"/>
  <c r="J32"/>
  <c r="I32"/>
  <c r="I43" s="1"/>
  <c r="H32"/>
  <c r="G32"/>
  <c r="F32"/>
  <c r="F43" s="1"/>
  <c r="B24"/>
  <c r="A24"/>
  <c r="L23"/>
  <c r="J23"/>
  <c r="I23"/>
  <c r="H23"/>
  <c r="G23"/>
  <c r="F23"/>
  <c r="B14"/>
  <c r="A14"/>
  <c r="L13"/>
  <c r="J13"/>
  <c r="J24" s="1"/>
  <c r="I13"/>
  <c r="I24" s="1"/>
  <c r="H13"/>
  <c r="G13"/>
  <c r="G24" s="1"/>
  <c r="F13"/>
  <c r="F24" s="1"/>
  <c r="L176" l="1"/>
  <c r="L157"/>
  <c r="L138"/>
  <c r="L119"/>
  <c r="L81"/>
  <c r="L62"/>
  <c r="L43"/>
  <c r="L24"/>
  <c r="H195"/>
  <c r="G195"/>
  <c r="I195"/>
  <c r="I176"/>
  <c r="J157"/>
  <c r="H157"/>
  <c r="I138"/>
  <c r="G138"/>
  <c r="H138"/>
  <c r="H119"/>
  <c r="J119"/>
  <c r="H100"/>
  <c r="G100"/>
  <c r="H81"/>
  <c r="J81"/>
  <c r="J62"/>
  <c r="F196"/>
  <c r="H62"/>
  <c r="H43"/>
  <c r="J43"/>
  <c r="G43"/>
  <c r="G81"/>
  <c r="L100"/>
  <c r="H24"/>
  <c r="L196" l="1"/>
  <c r="I196"/>
  <c r="J196"/>
  <c r="H196"/>
  <c r="G196"/>
</calcChain>
</file>

<file path=xl/sharedStrings.xml><?xml version="1.0" encoding="utf-8"?>
<sst xmlns="http://schemas.openxmlformats.org/spreadsheetml/2006/main" count="501" uniqueCount="143">
  <si>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</si>
  <si>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</si>
  <si>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</si>
  <si>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</si>
  <si>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</si>
  <si>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</si>
  <si>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</si>
  <si>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</si>
  <si>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</si>
  <si>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</si>
  <si>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</si>
  <si>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</si>
  <si>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</si>
  <si>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</si>
  <si>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</si>
  <si>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</si>
  <si>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</si>
  <si>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</si>
  <si>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</si>
  <si>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</si>
  <si>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</si>
  <si>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</si>
  <si>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</si>
  <si>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</si>
  <si>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</si>
  <si>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</si>
  <si>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</si>
  <si>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</si>
  <si>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</si>
  <si>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</si>
  <si>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</si>
  <si>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</si>
  <si>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</si>
  <si>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</si>
  <si>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</si>
  <si>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</si>
  <si>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</si>
  <si>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</si>
  <si>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"Красноярская СОШ №1"</t>
  </si>
  <si>
    <t>Вереин К.Г.</t>
  </si>
  <si>
    <t>Руководитель ОУ</t>
  </si>
  <si>
    <t>Каша жидкая молочная из гречневой крупы (с маслом и сахаром)</t>
  </si>
  <si>
    <t>200</t>
  </si>
  <si>
    <t>183</t>
  </si>
  <si>
    <t>Бутерброд с сыром</t>
  </si>
  <si>
    <t>50</t>
  </si>
  <si>
    <t>3</t>
  </si>
  <si>
    <t>Чай с сахаром</t>
  </si>
  <si>
    <t>376</t>
  </si>
  <si>
    <t>100</t>
  </si>
  <si>
    <t>338</t>
  </si>
  <si>
    <t>Суп картофельный с бобовыми</t>
  </si>
  <si>
    <t>102</t>
  </si>
  <si>
    <t xml:space="preserve">Макаронник с мясом </t>
  </si>
  <si>
    <t>285</t>
  </si>
  <si>
    <t>Компот из свежих яблок</t>
  </si>
  <si>
    <t>342</t>
  </si>
  <si>
    <t>Хлеб пшеничный</t>
  </si>
  <si>
    <t>40</t>
  </si>
  <si>
    <t>Н</t>
  </si>
  <si>
    <t>Хлеб ржано-пшеничный</t>
  </si>
  <si>
    <t>60</t>
  </si>
  <si>
    <t>71</t>
  </si>
  <si>
    <t>Каша вязкая молочная из овсяной крупы (с маслом и сахаром)</t>
  </si>
  <si>
    <t>173</t>
  </si>
  <si>
    <t>Какао с молоком</t>
  </si>
  <si>
    <t>382</t>
  </si>
  <si>
    <t>Бутерброд с маслом (сливочным)</t>
  </si>
  <si>
    <t>6</t>
  </si>
  <si>
    <t>Щи из свежей капусты с картофелем</t>
  </si>
  <si>
    <t>88</t>
  </si>
  <si>
    <t>Рагу из курицы</t>
  </si>
  <si>
    <t>289</t>
  </si>
  <si>
    <t>Каша вязкая молочная из пшенной крупы (с маслом и сахаром)</t>
  </si>
  <si>
    <t xml:space="preserve">Чай с молоком </t>
  </si>
  <si>
    <t>378</t>
  </si>
  <si>
    <t xml:space="preserve">Бутерброд с повидлом </t>
  </si>
  <si>
    <t>2</t>
  </si>
  <si>
    <t>Салат из свеклы отварной</t>
  </si>
  <si>
    <t>52</t>
  </si>
  <si>
    <t>Плов из курицы</t>
  </si>
  <si>
    <t>291</t>
  </si>
  <si>
    <t>Компот из смеси сухофруктов</t>
  </si>
  <si>
    <t>349</t>
  </si>
  <si>
    <t>Каша вязкая молочная из риса и пшена (с маслом и сахаром)</t>
  </si>
  <si>
    <t>175</t>
  </si>
  <si>
    <t>Кисель из концентрата</t>
  </si>
  <si>
    <t>362</t>
  </si>
  <si>
    <t>Гуляш</t>
  </si>
  <si>
    <t>90</t>
  </si>
  <si>
    <t>260</t>
  </si>
  <si>
    <t>Каша  гречневая рассыпчатая</t>
  </si>
  <si>
    <t>150</t>
  </si>
  <si>
    <t>302</t>
  </si>
  <si>
    <t>24</t>
  </si>
  <si>
    <t>1</t>
  </si>
  <si>
    <t>23</t>
  </si>
  <si>
    <t>Борщ с капустой и картофелем</t>
  </si>
  <si>
    <t>82</t>
  </si>
  <si>
    <t>Гуляш из отварной говядины</t>
  </si>
  <si>
    <t>246</t>
  </si>
  <si>
    <t>Макаронные изделия отварные</t>
  </si>
  <si>
    <t>309</t>
  </si>
  <si>
    <t>389</t>
  </si>
  <si>
    <t>Салат из белокочанной капусты</t>
  </si>
  <si>
    <t>45</t>
  </si>
  <si>
    <t>Рассольник ленинградский</t>
  </si>
  <si>
    <t>96</t>
  </si>
  <si>
    <t>Тефтели 2-й вариант</t>
  </si>
  <si>
    <t>279</t>
  </si>
  <si>
    <t>Пюре картофельное</t>
  </si>
  <si>
    <t>312</t>
  </si>
  <si>
    <t>Омлет натуральный</t>
  </si>
  <si>
    <t>210</t>
  </si>
  <si>
    <t>Суп картофельный с крупой (рисовой)</t>
  </si>
  <si>
    <t>101</t>
  </si>
  <si>
    <t>Котлеты домашние (с маслом)</t>
  </si>
  <si>
    <t>271</t>
  </si>
  <si>
    <t>Каша гречневая рассыпчатая</t>
  </si>
  <si>
    <t>Суп с макаронными изделиями и картофелем</t>
  </si>
  <si>
    <t>112</t>
  </si>
  <si>
    <t>62</t>
  </si>
  <si>
    <t>Салат из свеклы с зеленым горошком</t>
  </si>
  <si>
    <t>53</t>
  </si>
  <si>
    <t>Компот из свежих плодов (яблоки, айва или груша)</t>
  </si>
  <si>
    <t>Каша жидкая молочная из манной крупы (с маслом и сахаром)</t>
  </si>
  <si>
    <t>181</t>
  </si>
  <si>
    <t>Каша рассыпчатая гречневая</t>
  </si>
  <si>
    <t>Фрукты свежие (апельсины)</t>
  </si>
  <si>
    <t>Фрукты свежие (яблоки)</t>
  </si>
  <si>
    <t>Соки фруктовые</t>
  </si>
  <si>
    <t>Суп гороховый</t>
  </si>
  <si>
    <t>каша вязкая молочная из риса и пшена (с маслом и сахаром)</t>
  </si>
  <si>
    <t>бутерброд с повидлом</t>
  </si>
  <si>
    <t>Запеканка из творога со сгущёным молоком</t>
  </si>
  <si>
    <t>Рыба, запечённая в сливочном соусе</t>
  </si>
  <si>
    <t>Салат из квашенной капусты</t>
  </si>
  <si>
    <t>Салат из моркови</t>
  </si>
  <si>
    <t>Салат овощной из моркови</t>
  </si>
  <si>
    <t>Салат из свёклы отварной</t>
  </si>
  <si>
    <t>Винегрет овощной</t>
  </si>
  <si>
    <t>Салат витаминный</t>
  </si>
  <si>
    <t>7-11 лет (осенне-зимний период)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</si>
</sst>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center"/>
      <protection locked="0"/>
    </xf>
    <xf numFmtId="2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3" sqref="E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7" t="s">
        <v>38</v>
      </c>
      <c r="D1" s="68"/>
      <c r="E1" s="68"/>
      <c r="F1" s="12" t="s">
        <v>15</v>
      </c>
      <c r="G1" s="2" t="s">
        <v>16</v>
      </c>
      <c r="H1" s="69" t="s">
        <v>40</v>
      </c>
      <c r="I1" s="69"/>
      <c r="J1" s="69"/>
      <c r="K1" s="69"/>
    </row>
    <row r="2" spans="1:12" ht="18">
      <c r="A2" s="35" t="s">
        <v>6</v>
      </c>
      <c r="C2" s="2"/>
      <c r="G2" s="2" t="s">
        <v>17</v>
      </c>
      <c r="H2" s="69" t="s">
        <v>39</v>
      </c>
      <c r="I2" s="69"/>
      <c r="J2" s="69"/>
      <c r="K2" s="69"/>
    </row>
    <row r="3" spans="1:12" ht="17.25" customHeight="1">
      <c r="A3" s="4" t="s">
        <v>8</v>
      </c>
      <c r="C3" s="2"/>
      <c r="D3" s="3"/>
      <c r="E3" s="38" t="s">
        <v>142</v>
      </c>
      <c r="G3" s="2" t="s">
        <v>18</v>
      </c>
      <c r="H3" s="45">
        <v>28</v>
      </c>
      <c r="I3" s="45">
        <v>8</v>
      </c>
      <c r="J3" s="46">
        <v>2026</v>
      </c>
      <c r="K3" s="47"/>
    </row>
    <row r="4" spans="1:12">
      <c r="C4" s="2"/>
      <c r="D4" s="4"/>
      <c r="H4" s="44" t="s">
        <v>35</v>
      </c>
      <c r="I4" s="44" t="s">
        <v>36</v>
      </c>
      <c r="J4" s="44" t="s">
        <v>37</v>
      </c>
    </row>
    <row r="5" spans="1:12" ht="33.75">
      <c r="A5" s="42" t="s">
        <v>13</v>
      </c>
      <c r="B5" s="43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30">
      <c r="A6" s="20">
        <v>1</v>
      </c>
      <c r="B6" s="21">
        <v>1</v>
      </c>
      <c r="C6" s="22" t="s">
        <v>19</v>
      </c>
      <c r="D6" s="5" t="s">
        <v>20</v>
      </c>
      <c r="E6" s="48" t="s">
        <v>41</v>
      </c>
      <c r="F6" s="49" t="s">
        <v>42</v>
      </c>
      <c r="G6" s="50">
        <v>8.26</v>
      </c>
      <c r="H6" s="50">
        <v>11.8</v>
      </c>
      <c r="I6" s="50">
        <v>41.06</v>
      </c>
      <c r="J6" s="51">
        <v>304.54000000000002</v>
      </c>
      <c r="K6" s="52" t="s">
        <v>43</v>
      </c>
      <c r="L6" s="55">
        <v>23.33</v>
      </c>
    </row>
    <row r="7" spans="1:12" ht="15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5">
      <c r="A8" s="23"/>
      <c r="B8" s="15"/>
      <c r="C8" s="11"/>
      <c r="D8" s="7" t="s">
        <v>21</v>
      </c>
      <c r="E8" s="48" t="s">
        <v>47</v>
      </c>
      <c r="F8" s="49" t="s">
        <v>42</v>
      </c>
      <c r="G8" s="50">
        <v>0.06</v>
      </c>
      <c r="H8" s="50">
        <v>0.02</v>
      </c>
      <c r="I8" s="50">
        <v>13.96</v>
      </c>
      <c r="J8" s="51">
        <v>55.82</v>
      </c>
      <c r="K8" s="52" t="s">
        <v>48</v>
      </c>
      <c r="L8" s="56">
        <v>1.85</v>
      </c>
    </row>
    <row r="9" spans="1:12" ht="15.75" thickBot="1">
      <c r="A9" s="23"/>
      <c r="B9" s="15"/>
      <c r="C9" s="11"/>
      <c r="D9" s="7" t="s">
        <v>22</v>
      </c>
      <c r="E9" s="48" t="s">
        <v>44</v>
      </c>
      <c r="F9" s="49" t="s">
        <v>45</v>
      </c>
      <c r="G9" s="50">
        <v>5.8</v>
      </c>
      <c r="H9" s="50">
        <v>8.3000000000000007</v>
      </c>
      <c r="I9" s="50">
        <v>14.83</v>
      </c>
      <c r="J9" s="51">
        <v>157</v>
      </c>
      <c r="K9" s="52" t="s">
        <v>46</v>
      </c>
      <c r="L9" s="56">
        <v>12.36</v>
      </c>
    </row>
    <row r="10" spans="1:12" ht="15">
      <c r="A10" s="23"/>
      <c r="B10" s="15"/>
      <c r="C10" s="11"/>
      <c r="D10" s="7" t="s">
        <v>23</v>
      </c>
      <c r="E10" s="54" t="s">
        <v>128</v>
      </c>
      <c r="F10" s="49" t="s">
        <v>49</v>
      </c>
      <c r="G10" s="50">
        <v>0.4</v>
      </c>
      <c r="H10" s="50">
        <v>0.4</v>
      </c>
      <c r="I10" s="50">
        <v>9.8000000000000007</v>
      </c>
      <c r="J10" s="51">
        <v>47</v>
      </c>
      <c r="K10" s="52" t="s">
        <v>50</v>
      </c>
      <c r="L10" s="55">
        <v>31.8</v>
      </c>
    </row>
    <row r="11" spans="1:12" ht="1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14.520000000000001</v>
      </c>
      <c r="H13" s="19">
        <f t="shared" si="0"/>
        <v>20.52</v>
      </c>
      <c r="I13" s="19">
        <f t="shared" si="0"/>
        <v>79.650000000000006</v>
      </c>
      <c r="J13" s="19">
        <f t="shared" si="0"/>
        <v>564.36</v>
      </c>
      <c r="K13" s="25"/>
      <c r="L13" s="19">
        <f t="shared" ref="L13" si="1">SUM(L6:L12)</f>
        <v>69.34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63" t="s">
        <v>136</v>
      </c>
      <c r="F14" s="49" t="s">
        <v>61</v>
      </c>
      <c r="G14" s="50">
        <v>0.42</v>
      </c>
      <c r="H14" s="50">
        <v>0.06</v>
      </c>
      <c r="I14" s="50">
        <v>1.1399999999999999</v>
      </c>
      <c r="J14" s="51">
        <v>7.2</v>
      </c>
      <c r="K14" s="52" t="s">
        <v>62</v>
      </c>
      <c r="L14" s="56">
        <v>3.85</v>
      </c>
    </row>
    <row r="15" spans="1:12" ht="15">
      <c r="A15" s="23"/>
      <c r="B15" s="15"/>
      <c r="C15" s="11"/>
      <c r="D15" s="7" t="s">
        <v>26</v>
      </c>
      <c r="E15" s="48" t="s">
        <v>51</v>
      </c>
      <c r="F15" s="49" t="s">
        <v>42</v>
      </c>
      <c r="G15" s="50">
        <v>4.4000000000000004</v>
      </c>
      <c r="H15" s="50">
        <v>4.22</v>
      </c>
      <c r="I15" s="50">
        <v>13.22</v>
      </c>
      <c r="J15" s="51">
        <v>118.6</v>
      </c>
      <c r="K15" s="52" t="s">
        <v>52</v>
      </c>
      <c r="L15" s="57">
        <v>6.4</v>
      </c>
    </row>
    <row r="16" spans="1:12" ht="15">
      <c r="A16" s="23"/>
      <c r="B16" s="15"/>
      <c r="C16" s="11"/>
      <c r="D16" s="7" t="s">
        <v>27</v>
      </c>
      <c r="E16" s="48" t="s">
        <v>53</v>
      </c>
      <c r="F16" s="49" t="s">
        <v>42</v>
      </c>
      <c r="G16" s="50">
        <v>24.54</v>
      </c>
      <c r="H16" s="50">
        <v>34.24</v>
      </c>
      <c r="I16" s="50">
        <v>28.6</v>
      </c>
      <c r="J16" s="51">
        <v>379.32</v>
      </c>
      <c r="K16" s="52" t="s">
        <v>54</v>
      </c>
      <c r="L16" s="56">
        <v>51.68</v>
      </c>
    </row>
    <row r="17" spans="1:12" ht="15">
      <c r="A17" s="23"/>
      <c r="B17" s="15"/>
      <c r="C17" s="11"/>
      <c r="D17" s="7" t="s">
        <v>28</v>
      </c>
      <c r="E17" s="39"/>
      <c r="F17" s="40"/>
      <c r="G17" s="40"/>
      <c r="H17" s="40"/>
      <c r="I17" s="40"/>
      <c r="J17" s="40"/>
      <c r="K17" s="41"/>
      <c r="L17" s="40"/>
    </row>
    <row r="18" spans="1:12" ht="15">
      <c r="A18" s="23"/>
      <c r="B18" s="15"/>
      <c r="C18" s="11"/>
      <c r="D18" s="7" t="s">
        <v>29</v>
      </c>
      <c r="E18" s="48" t="s">
        <v>55</v>
      </c>
      <c r="F18" s="49" t="s">
        <v>42</v>
      </c>
      <c r="G18" s="50">
        <v>0.16</v>
      </c>
      <c r="H18" s="50">
        <v>0.16</v>
      </c>
      <c r="I18" s="50">
        <v>27.88</v>
      </c>
      <c r="J18" s="51">
        <v>114.6</v>
      </c>
      <c r="K18" s="52" t="s">
        <v>56</v>
      </c>
      <c r="L18" s="56">
        <v>3.83</v>
      </c>
    </row>
    <row r="19" spans="1:12" ht="15">
      <c r="A19" s="23"/>
      <c r="B19" s="15"/>
      <c r="C19" s="11"/>
      <c r="D19" s="7" t="s">
        <v>30</v>
      </c>
      <c r="E19" s="48" t="s">
        <v>57</v>
      </c>
      <c r="F19" s="49" t="s">
        <v>58</v>
      </c>
      <c r="G19" s="50">
        <v>3.16</v>
      </c>
      <c r="H19" s="50">
        <v>0.4</v>
      </c>
      <c r="I19" s="50">
        <v>0.84</v>
      </c>
      <c r="J19" s="51">
        <v>93.52</v>
      </c>
      <c r="K19" s="52" t="s">
        <v>59</v>
      </c>
      <c r="L19" s="56">
        <v>1.79</v>
      </c>
    </row>
    <row r="20" spans="1:12" ht="15">
      <c r="A20" s="23"/>
      <c r="B20" s="15"/>
      <c r="C20" s="11"/>
      <c r="D20" s="7" t="s">
        <v>31</v>
      </c>
      <c r="E20" s="48" t="s">
        <v>60</v>
      </c>
      <c r="F20" s="49" t="s">
        <v>58</v>
      </c>
      <c r="G20" s="50">
        <v>2.2400000000000002</v>
      </c>
      <c r="H20" s="50">
        <v>0.44</v>
      </c>
      <c r="I20" s="50">
        <v>0.96</v>
      </c>
      <c r="J20" s="51">
        <v>91.96</v>
      </c>
      <c r="K20" s="52" t="s">
        <v>59</v>
      </c>
      <c r="L20" s="56">
        <v>1.79</v>
      </c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34.92</v>
      </c>
      <c r="H23" s="19">
        <f t="shared" si="2"/>
        <v>39.519999999999996</v>
      </c>
      <c r="I23" s="19">
        <f t="shared" si="2"/>
        <v>72.64</v>
      </c>
      <c r="J23" s="19">
        <f t="shared" si="2"/>
        <v>805.2</v>
      </c>
      <c r="K23" s="25"/>
      <c r="L23" s="19">
        <f t="shared" ref="L23" si="3">SUM(L14:L22)</f>
        <v>69.340000000000018</v>
      </c>
    </row>
    <row r="24" spans="1:12" ht="15.75" thickBot="1">
      <c r="A24" s="29">
        <f>A6</f>
        <v>1</v>
      </c>
      <c r="B24" s="30">
        <f>B6</f>
        <v>1</v>
      </c>
      <c r="C24" s="64" t="s">
        <v>4</v>
      </c>
      <c r="D24" s="65"/>
      <c r="E24" s="31"/>
      <c r="F24" s="32">
        <f>F13+F23</f>
        <v>0</v>
      </c>
      <c r="G24" s="32">
        <f t="shared" ref="G24:J24" si="4">G13+G23</f>
        <v>49.440000000000005</v>
      </c>
      <c r="H24" s="32">
        <f t="shared" si="4"/>
        <v>60.039999999999992</v>
      </c>
      <c r="I24" s="32">
        <f t="shared" si="4"/>
        <v>152.29000000000002</v>
      </c>
      <c r="J24" s="32">
        <f t="shared" si="4"/>
        <v>1369.56</v>
      </c>
      <c r="K24" s="32"/>
      <c r="L24" s="32">
        <f t="shared" ref="L24" si="5">L13+L23</f>
        <v>138.68</v>
      </c>
    </row>
    <row r="25" spans="1:12" ht="30">
      <c r="A25" s="14">
        <v>1</v>
      </c>
      <c r="B25" s="15">
        <v>2</v>
      </c>
      <c r="C25" s="22" t="s">
        <v>19</v>
      </c>
      <c r="D25" s="5" t="s">
        <v>20</v>
      </c>
      <c r="E25" s="48" t="s">
        <v>63</v>
      </c>
      <c r="F25" s="49" t="s">
        <v>42</v>
      </c>
      <c r="G25" s="50">
        <v>7.86</v>
      </c>
      <c r="H25" s="50">
        <v>10.06</v>
      </c>
      <c r="I25" s="50">
        <v>49.36</v>
      </c>
      <c r="J25" s="51">
        <v>320</v>
      </c>
      <c r="K25" s="52" t="s">
        <v>64</v>
      </c>
      <c r="L25" s="55">
        <v>23.33</v>
      </c>
    </row>
    <row r="26" spans="1:12" ht="15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5">
      <c r="A27" s="14"/>
      <c r="B27" s="15"/>
      <c r="C27" s="11"/>
      <c r="D27" s="7" t="s">
        <v>21</v>
      </c>
      <c r="E27" s="48" t="s">
        <v>65</v>
      </c>
      <c r="F27" s="49" t="s">
        <v>42</v>
      </c>
      <c r="G27" s="50">
        <v>4.08</v>
      </c>
      <c r="H27" s="50">
        <v>3.54</v>
      </c>
      <c r="I27" s="50">
        <v>17.579999999999998</v>
      </c>
      <c r="J27" s="51">
        <v>118.6</v>
      </c>
      <c r="K27" s="52" t="s">
        <v>66</v>
      </c>
      <c r="L27" s="56">
        <v>1.85</v>
      </c>
    </row>
    <row r="28" spans="1:12" ht="15.75" thickBot="1">
      <c r="A28" s="14"/>
      <c r="B28" s="15"/>
      <c r="C28" s="11"/>
      <c r="D28" s="7" t="s">
        <v>22</v>
      </c>
      <c r="E28" s="63" t="s">
        <v>67</v>
      </c>
      <c r="F28" s="49" t="s">
        <v>45</v>
      </c>
      <c r="G28" s="50">
        <v>5.3</v>
      </c>
      <c r="H28" s="50">
        <v>8.26</v>
      </c>
      <c r="I28" s="50">
        <v>14.82</v>
      </c>
      <c r="J28" s="51">
        <v>155</v>
      </c>
      <c r="K28" s="52" t="s">
        <v>68</v>
      </c>
      <c r="L28" s="56">
        <v>12.36</v>
      </c>
    </row>
    <row r="29" spans="1:12" ht="15">
      <c r="A29" s="14"/>
      <c r="B29" s="15"/>
      <c r="C29" s="11"/>
      <c r="D29" s="7" t="s">
        <v>23</v>
      </c>
      <c r="E29" s="63" t="s">
        <v>129</v>
      </c>
      <c r="F29" s="49" t="s">
        <v>49</v>
      </c>
      <c r="G29" s="50">
        <v>0.4</v>
      </c>
      <c r="H29" s="50">
        <v>0.4</v>
      </c>
      <c r="I29" s="50">
        <v>9.8000000000000007</v>
      </c>
      <c r="J29" s="51">
        <v>47</v>
      </c>
      <c r="K29" s="52" t="s">
        <v>50</v>
      </c>
      <c r="L29" s="55">
        <v>31.8</v>
      </c>
    </row>
    <row r="30" spans="1:12" ht="1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6">SUM(G25:G31)</f>
        <v>17.64</v>
      </c>
      <c r="H32" s="19">
        <f t="shared" ref="H32" si="7">SUM(H25:H31)</f>
        <v>22.259999999999998</v>
      </c>
      <c r="I32" s="19">
        <f>SUM(I25:I31)</f>
        <v>91.559999999999988</v>
      </c>
      <c r="J32" s="19">
        <f>SUM(J25:J31)</f>
        <v>640.6</v>
      </c>
      <c r="K32" s="25"/>
      <c r="L32" s="19">
        <f t="shared" ref="L32" si="8">SUM(L25:L31)</f>
        <v>69.34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63" t="s">
        <v>137</v>
      </c>
      <c r="F33" s="49" t="s">
        <v>61</v>
      </c>
      <c r="G33" s="50">
        <v>0.66</v>
      </c>
      <c r="H33" s="50">
        <v>0.12</v>
      </c>
      <c r="I33" s="50">
        <v>2.2799999999999998</v>
      </c>
      <c r="J33" s="51">
        <v>13.2</v>
      </c>
      <c r="K33" s="52" t="s">
        <v>62</v>
      </c>
      <c r="L33" s="56">
        <v>3.85</v>
      </c>
    </row>
    <row r="34" spans="1:12" ht="15">
      <c r="A34" s="14"/>
      <c r="B34" s="15"/>
      <c r="C34" s="11"/>
      <c r="D34" s="7" t="s">
        <v>26</v>
      </c>
      <c r="E34" s="48" t="s">
        <v>69</v>
      </c>
      <c r="F34" s="49" t="s">
        <v>42</v>
      </c>
      <c r="G34" s="50">
        <v>1.42</v>
      </c>
      <c r="H34" s="50">
        <v>3.96</v>
      </c>
      <c r="I34" s="50">
        <v>6.32</v>
      </c>
      <c r="J34" s="51">
        <v>71.8</v>
      </c>
      <c r="K34" s="52" t="s">
        <v>70</v>
      </c>
      <c r="L34" s="57">
        <v>6.4</v>
      </c>
    </row>
    <row r="35" spans="1:12" ht="15">
      <c r="A35" s="14"/>
      <c r="B35" s="15"/>
      <c r="C35" s="11"/>
      <c r="D35" s="7" t="s">
        <v>27</v>
      </c>
      <c r="E35" s="48" t="s">
        <v>71</v>
      </c>
      <c r="F35" s="49" t="s">
        <v>42</v>
      </c>
      <c r="G35" s="50">
        <v>14.36</v>
      </c>
      <c r="H35" s="50">
        <v>13.4</v>
      </c>
      <c r="I35" s="50">
        <v>17.38</v>
      </c>
      <c r="J35" s="51">
        <v>248</v>
      </c>
      <c r="K35" s="52" t="s">
        <v>72</v>
      </c>
      <c r="L35" s="56">
        <v>51.68</v>
      </c>
    </row>
    <row r="36" spans="1:12" ht="15">
      <c r="A36" s="14"/>
      <c r="B36" s="15"/>
      <c r="C36" s="11"/>
      <c r="D36" s="7" t="s">
        <v>28</v>
      </c>
      <c r="E36" s="39"/>
      <c r="F36" s="40"/>
      <c r="G36" s="40"/>
      <c r="H36" s="40"/>
      <c r="I36" s="40"/>
      <c r="J36" s="40"/>
      <c r="K36" s="41"/>
      <c r="L36" s="40"/>
    </row>
    <row r="37" spans="1:12" ht="15">
      <c r="A37" s="14"/>
      <c r="B37" s="15"/>
      <c r="C37" s="11"/>
      <c r="D37" s="7" t="s">
        <v>29</v>
      </c>
      <c r="E37" s="48" t="s">
        <v>47</v>
      </c>
      <c r="F37" s="49" t="s">
        <v>42</v>
      </c>
      <c r="G37" s="50">
        <v>0.06</v>
      </c>
      <c r="H37" s="50">
        <v>0.02</v>
      </c>
      <c r="I37" s="50">
        <v>13.96</v>
      </c>
      <c r="J37" s="51">
        <v>55.82</v>
      </c>
      <c r="K37" s="52" t="s">
        <v>48</v>
      </c>
      <c r="L37" s="56">
        <v>3.83</v>
      </c>
    </row>
    <row r="38" spans="1:12" ht="15">
      <c r="A38" s="14"/>
      <c r="B38" s="15"/>
      <c r="C38" s="11"/>
      <c r="D38" s="7" t="s">
        <v>30</v>
      </c>
      <c r="E38" s="48" t="s">
        <v>57</v>
      </c>
      <c r="F38" s="49" t="s">
        <v>58</v>
      </c>
      <c r="G38" s="50">
        <v>3.16</v>
      </c>
      <c r="H38" s="50">
        <v>0.4</v>
      </c>
      <c r="I38" s="50">
        <v>0.84</v>
      </c>
      <c r="J38" s="51">
        <v>93.52</v>
      </c>
      <c r="K38" s="52" t="s">
        <v>59</v>
      </c>
      <c r="L38" s="56">
        <v>1.79</v>
      </c>
    </row>
    <row r="39" spans="1:12" ht="15">
      <c r="A39" s="14"/>
      <c r="B39" s="15"/>
      <c r="C39" s="11"/>
      <c r="D39" s="7" t="s">
        <v>31</v>
      </c>
      <c r="E39" s="48" t="s">
        <v>60</v>
      </c>
      <c r="F39" s="49" t="s">
        <v>58</v>
      </c>
      <c r="G39" s="50">
        <v>2.2400000000000002</v>
      </c>
      <c r="H39" s="50">
        <v>0.44</v>
      </c>
      <c r="I39" s="50">
        <v>0.96</v>
      </c>
      <c r="J39" s="51">
        <v>91.96</v>
      </c>
      <c r="K39" s="52" t="s">
        <v>59</v>
      </c>
      <c r="L39" s="56">
        <v>1.79</v>
      </c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9">SUM(G33:G41)</f>
        <v>21.9</v>
      </c>
      <c r="H42" s="19">
        <f t="shared" ref="H42" si="10">SUM(H33:H41)</f>
        <v>18.34</v>
      </c>
      <c r="I42" s="19">
        <f t="shared" ref="I42" si="11">SUM(I33:I41)</f>
        <v>41.74</v>
      </c>
      <c r="J42" s="19">
        <f t="shared" ref="J42:L42" si="12">SUM(J33:J41)</f>
        <v>574.29999999999995</v>
      </c>
      <c r="K42" s="25"/>
      <c r="L42" s="19">
        <f t="shared" si="12"/>
        <v>69.340000000000018</v>
      </c>
    </row>
    <row r="43" spans="1:12" ht="15.75" customHeight="1" thickBot="1">
      <c r="A43" s="33">
        <f>A25</f>
        <v>1</v>
      </c>
      <c r="B43" s="33">
        <f>B25</f>
        <v>2</v>
      </c>
      <c r="C43" s="64" t="s">
        <v>4</v>
      </c>
      <c r="D43" s="65"/>
      <c r="E43" s="31"/>
      <c r="F43" s="32">
        <f>F32+F42</f>
        <v>0</v>
      </c>
      <c r="G43" s="32">
        <f t="shared" ref="G43" si="13">G32+G42</f>
        <v>39.54</v>
      </c>
      <c r="H43" s="32">
        <f t="shared" ref="H43" si="14">H32+H42</f>
        <v>40.599999999999994</v>
      </c>
      <c r="I43" s="32">
        <f t="shared" ref="I43" si="15">I32+I42</f>
        <v>133.29999999999998</v>
      </c>
      <c r="J43" s="32">
        <f t="shared" ref="J43:L43" si="16">J32+J42</f>
        <v>1214.9000000000001</v>
      </c>
      <c r="K43" s="32"/>
      <c r="L43" s="32">
        <f t="shared" si="16"/>
        <v>138.68</v>
      </c>
    </row>
    <row r="44" spans="1:12" ht="30">
      <c r="A44" s="20">
        <v>1</v>
      </c>
      <c r="B44" s="21">
        <v>3</v>
      </c>
      <c r="C44" s="22" t="s">
        <v>19</v>
      </c>
      <c r="D44" s="5" t="s">
        <v>20</v>
      </c>
      <c r="E44" s="48" t="s">
        <v>73</v>
      </c>
      <c r="F44" s="49" t="s">
        <v>42</v>
      </c>
      <c r="G44" s="50">
        <v>7.86</v>
      </c>
      <c r="H44" s="50">
        <v>10.06</v>
      </c>
      <c r="I44" s="50">
        <v>49.36</v>
      </c>
      <c r="J44" s="51">
        <v>320</v>
      </c>
      <c r="K44" s="52" t="s">
        <v>64</v>
      </c>
      <c r="L44" s="55">
        <v>23.33</v>
      </c>
    </row>
    <row r="45" spans="1:12" ht="15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5">
      <c r="A46" s="23"/>
      <c r="B46" s="15"/>
      <c r="C46" s="11"/>
      <c r="D46" s="7" t="s">
        <v>21</v>
      </c>
      <c r="E46" s="48" t="s">
        <v>74</v>
      </c>
      <c r="F46" s="49" t="s">
        <v>42</v>
      </c>
      <c r="G46" s="50">
        <v>1.42</v>
      </c>
      <c r="H46" s="50">
        <v>1.26</v>
      </c>
      <c r="I46" s="50">
        <v>14.8</v>
      </c>
      <c r="J46" s="51">
        <v>75.34</v>
      </c>
      <c r="K46" s="52" t="s">
        <v>75</v>
      </c>
      <c r="L46" s="56">
        <v>1.85</v>
      </c>
    </row>
    <row r="47" spans="1:12" ht="15.75" thickBot="1">
      <c r="A47" s="23"/>
      <c r="B47" s="15"/>
      <c r="C47" s="11"/>
      <c r="D47" s="7" t="s">
        <v>22</v>
      </c>
      <c r="E47" s="48" t="s">
        <v>76</v>
      </c>
      <c r="F47" s="49" t="s">
        <v>45</v>
      </c>
      <c r="G47" s="50">
        <v>2.1800000000000002</v>
      </c>
      <c r="H47" s="50">
        <v>3.52</v>
      </c>
      <c r="I47" s="50">
        <v>25.3</v>
      </c>
      <c r="J47" s="51">
        <v>141.82</v>
      </c>
      <c r="K47" s="52" t="s">
        <v>77</v>
      </c>
      <c r="L47" s="56">
        <v>12.36</v>
      </c>
    </row>
    <row r="48" spans="1:12" ht="15">
      <c r="A48" s="23"/>
      <c r="B48" s="15"/>
      <c r="C48" s="11"/>
      <c r="D48" s="7" t="s">
        <v>23</v>
      </c>
      <c r="E48" s="54" t="s">
        <v>129</v>
      </c>
      <c r="F48" s="49" t="s">
        <v>49</v>
      </c>
      <c r="G48" s="50">
        <v>0.4</v>
      </c>
      <c r="H48" s="50">
        <v>0.4</v>
      </c>
      <c r="I48" s="50">
        <v>9.8000000000000007</v>
      </c>
      <c r="J48" s="51">
        <v>47</v>
      </c>
      <c r="K48" s="52" t="s">
        <v>50</v>
      </c>
      <c r="L48" s="55">
        <v>31.8</v>
      </c>
    </row>
    <row r="49" spans="1:12" ht="1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7">SUM(G44:G50)</f>
        <v>11.860000000000001</v>
      </c>
      <c r="H51" s="19">
        <f t="shared" ref="H51" si="18">SUM(H44:H50)</f>
        <v>15.24</v>
      </c>
      <c r="I51" s="19">
        <f t="shared" ref="I51" si="19">SUM(I44:I50)</f>
        <v>99.259999999999991</v>
      </c>
      <c r="J51" s="19">
        <f t="shared" ref="J51:L51" si="20">SUM(J44:J50)</f>
        <v>584.16000000000008</v>
      </c>
      <c r="K51" s="25"/>
      <c r="L51" s="19">
        <f t="shared" si="20"/>
        <v>69.34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8" t="s">
        <v>78</v>
      </c>
      <c r="F52" s="49" t="s">
        <v>61</v>
      </c>
      <c r="G52" s="50">
        <v>0.85</v>
      </c>
      <c r="H52" s="50">
        <v>3.61</v>
      </c>
      <c r="I52" s="50">
        <v>4.96</v>
      </c>
      <c r="J52" s="51">
        <v>55.68</v>
      </c>
      <c r="K52" s="52" t="s">
        <v>79</v>
      </c>
      <c r="L52" s="56">
        <v>3.85</v>
      </c>
    </row>
    <row r="53" spans="1:12" ht="15">
      <c r="A53" s="23"/>
      <c r="B53" s="15"/>
      <c r="C53" s="11"/>
      <c r="D53" s="7" t="s">
        <v>26</v>
      </c>
      <c r="E53" s="58" t="s">
        <v>131</v>
      </c>
      <c r="F53" s="49" t="s">
        <v>42</v>
      </c>
      <c r="G53" s="50">
        <v>4.4000000000000004</v>
      </c>
      <c r="H53" s="50">
        <v>4.22</v>
      </c>
      <c r="I53" s="50">
        <v>13.22</v>
      </c>
      <c r="J53" s="51">
        <v>118.6</v>
      </c>
      <c r="K53" s="52" t="s">
        <v>52</v>
      </c>
      <c r="L53" s="57">
        <v>6.4</v>
      </c>
    </row>
    <row r="54" spans="1:12" ht="15">
      <c r="A54" s="23"/>
      <c r="B54" s="15"/>
      <c r="C54" s="11"/>
      <c r="D54" s="7" t="s">
        <v>27</v>
      </c>
      <c r="E54" s="48" t="s">
        <v>80</v>
      </c>
      <c r="F54" s="49" t="s">
        <v>42</v>
      </c>
      <c r="G54" s="50">
        <v>16.940000000000001</v>
      </c>
      <c r="H54" s="50">
        <v>10.46</v>
      </c>
      <c r="I54" s="50">
        <v>35.74</v>
      </c>
      <c r="J54" s="51">
        <v>305.33999999999997</v>
      </c>
      <c r="K54" s="52" t="s">
        <v>81</v>
      </c>
      <c r="L54" s="56">
        <v>51.68</v>
      </c>
    </row>
    <row r="55" spans="1:12" ht="15">
      <c r="A55" s="23"/>
      <c r="B55" s="15"/>
      <c r="C55" s="11"/>
      <c r="D55" s="7" t="s">
        <v>28</v>
      </c>
      <c r="E55" s="39"/>
      <c r="F55" s="40"/>
      <c r="G55" s="40"/>
      <c r="H55" s="40"/>
      <c r="I55" s="40"/>
      <c r="J55" s="40"/>
      <c r="K55" s="41"/>
      <c r="L55" s="40"/>
    </row>
    <row r="56" spans="1:12" ht="15">
      <c r="A56" s="23"/>
      <c r="B56" s="15"/>
      <c r="C56" s="11"/>
      <c r="D56" s="7" t="s">
        <v>29</v>
      </c>
      <c r="E56" s="48" t="s">
        <v>82</v>
      </c>
      <c r="F56" s="49" t="s">
        <v>42</v>
      </c>
      <c r="G56" s="50">
        <v>0.66</v>
      </c>
      <c r="H56" s="50">
        <v>0.08</v>
      </c>
      <c r="I56" s="50">
        <v>32.020000000000003</v>
      </c>
      <c r="J56" s="51">
        <v>132.80000000000001</v>
      </c>
      <c r="K56" s="52" t="s">
        <v>83</v>
      </c>
      <c r="L56" s="56">
        <v>3.83</v>
      </c>
    </row>
    <row r="57" spans="1:12" ht="15">
      <c r="A57" s="23"/>
      <c r="B57" s="15"/>
      <c r="C57" s="11"/>
      <c r="D57" s="7" t="s">
        <v>30</v>
      </c>
      <c r="E57" s="48" t="s">
        <v>57</v>
      </c>
      <c r="F57" s="49" t="s">
        <v>58</v>
      </c>
      <c r="G57" s="50">
        <v>3.16</v>
      </c>
      <c r="H57" s="50">
        <v>0.4</v>
      </c>
      <c r="I57" s="50">
        <v>0.84</v>
      </c>
      <c r="J57" s="51">
        <v>93.52</v>
      </c>
      <c r="K57" s="52" t="s">
        <v>59</v>
      </c>
      <c r="L57" s="56">
        <v>1.79</v>
      </c>
    </row>
    <row r="58" spans="1:12" ht="15">
      <c r="A58" s="23"/>
      <c r="B58" s="15"/>
      <c r="C58" s="11"/>
      <c r="D58" s="7" t="s">
        <v>31</v>
      </c>
      <c r="E58" s="48" t="s">
        <v>60</v>
      </c>
      <c r="F58" s="49" t="s">
        <v>58</v>
      </c>
      <c r="G58" s="50">
        <v>2.2400000000000002</v>
      </c>
      <c r="H58" s="50">
        <v>0.44</v>
      </c>
      <c r="I58" s="50">
        <v>0.96</v>
      </c>
      <c r="J58" s="51">
        <v>91.96</v>
      </c>
      <c r="K58" s="52" t="s">
        <v>59</v>
      </c>
      <c r="L58" s="56">
        <v>1.79</v>
      </c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21">SUM(G52:G60)</f>
        <v>28.25</v>
      </c>
      <c r="H61" s="19">
        <f t="shared" ref="H61" si="22">SUM(H52:H60)</f>
        <v>19.209999999999997</v>
      </c>
      <c r="I61" s="19">
        <f t="shared" ref="I61" si="23">SUM(I52:I60)</f>
        <v>87.74</v>
      </c>
      <c r="J61" s="19">
        <f t="shared" ref="J61:L61" si="24">SUM(J52:J60)</f>
        <v>797.90000000000009</v>
      </c>
      <c r="K61" s="25"/>
      <c r="L61" s="19">
        <f t="shared" si="24"/>
        <v>69.340000000000018</v>
      </c>
    </row>
    <row r="62" spans="1:12" ht="15.75" customHeight="1" thickBot="1">
      <c r="A62" s="29">
        <f>A44</f>
        <v>1</v>
      </c>
      <c r="B62" s="30">
        <f>B44</f>
        <v>3</v>
      </c>
      <c r="C62" s="64" t="s">
        <v>4</v>
      </c>
      <c r="D62" s="65"/>
      <c r="E62" s="31"/>
      <c r="F62" s="32">
        <f>F51+F61</f>
        <v>0</v>
      </c>
      <c r="G62" s="32">
        <f t="shared" ref="G62" si="25">G51+G61</f>
        <v>40.11</v>
      </c>
      <c r="H62" s="32">
        <f t="shared" ref="H62" si="26">H51+H61</f>
        <v>34.449999999999996</v>
      </c>
      <c r="I62" s="32">
        <f t="shared" ref="I62" si="27">I51+I61</f>
        <v>187</v>
      </c>
      <c r="J62" s="32">
        <f t="shared" ref="J62:L62" si="28">J51+J61</f>
        <v>1382.0600000000002</v>
      </c>
      <c r="K62" s="32"/>
      <c r="L62" s="32">
        <f t="shared" si="28"/>
        <v>138.68</v>
      </c>
    </row>
    <row r="63" spans="1:12" ht="30">
      <c r="A63" s="20">
        <v>1</v>
      </c>
      <c r="B63" s="21">
        <v>4</v>
      </c>
      <c r="C63" s="22" t="s">
        <v>19</v>
      </c>
      <c r="D63" s="5" t="s">
        <v>20</v>
      </c>
      <c r="E63" s="48" t="s">
        <v>84</v>
      </c>
      <c r="F63" s="49" t="s">
        <v>42</v>
      </c>
      <c r="G63" s="50">
        <v>5.52</v>
      </c>
      <c r="H63" s="50">
        <v>10.16</v>
      </c>
      <c r="I63" s="50">
        <v>39.5</v>
      </c>
      <c r="J63" s="51">
        <v>272.72000000000003</v>
      </c>
      <c r="K63" s="52" t="s">
        <v>85</v>
      </c>
      <c r="L63" s="55">
        <v>23.33</v>
      </c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5">
      <c r="A65" s="23"/>
      <c r="B65" s="15"/>
      <c r="C65" s="11"/>
      <c r="D65" s="7" t="s">
        <v>21</v>
      </c>
      <c r="E65" s="48" t="s">
        <v>86</v>
      </c>
      <c r="F65" s="49" t="s">
        <v>42</v>
      </c>
      <c r="G65" s="50">
        <v>0</v>
      </c>
      <c r="H65" s="50">
        <v>0</v>
      </c>
      <c r="I65" s="50">
        <v>0</v>
      </c>
      <c r="J65" s="51">
        <v>0</v>
      </c>
      <c r="K65" s="52" t="s">
        <v>87</v>
      </c>
      <c r="L65" s="56">
        <v>1.85</v>
      </c>
    </row>
    <row r="66" spans="1:12" ht="15.75" thickBot="1">
      <c r="A66" s="23"/>
      <c r="B66" s="15"/>
      <c r="C66" s="11"/>
      <c r="D66" s="7" t="s">
        <v>22</v>
      </c>
      <c r="E66" s="48" t="s">
        <v>44</v>
      </c>
      <c r="F66" s="49" t="s">
        <v>45</v>
      </c>
      <c r="G66" s="50">
        <v>5.8</v>
      </c>
      <c r="H66" s="50">
        <v>8.3000000000000007</v>
      </c>
      <c r="I66" s="50">
        <v>14.83</v>
      </c>
      <c r="J66" s="51">
        <v>157</v>
      </c>
      <c r="K66" s="52" t="s">
        <v>46</v>
      </c>
      <c r="L66" s="56">
        <v>12.36</v>
      </c>
    </row>
    <row r="67" spans="1:12" ht="15">
      <c r="A67" s="23"/>
      <c r="B67" s="15"/>
      <c r="C67" s="11"/>
      <c r="D67" s="7" t="s">
        <v>23</v>
      </c>
      <c r="E67" s="54" t="s">
        <v>129</v>
      </c>
      <c r="F67" s="49" t="s">
        <v>49</v>
      </c>
      <c r="G67" s="50">
        <v>0.4</v>
      </c>
      <c r="H67" s="50">
        <v>0.4</v>
      </c>
      <c r="I67" s="50">
        <v>9.8000000000000007</v>
      </c>
      <c r="J67" s="51">
        <v>47</v>
      </c>
      <c r="K67" s="52" t="s">
        <v>50</v>
      </c>
      <c r="L67" s="55">
        <v>31.8</v>
      </c>
    </row>
    <row r="68" spans="1:12" ht="1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29">SUM(G63:G69)</f>
        <v>11.72</v>
      </c>
      <c r="H70" s="19">
        <f t="shared" ref="H70" si="30">SUM(H63:H69)</f>
        <v>18.86</v>
      </c>
      <c r="I70" s="19">
        <f t="shared" ref="I70" si="31">SUM(I63:I69)</f>
        <v>64.13</v>
      </c>
      <c r="J70" s="19">
        <f t="shared" ref="J70:L70" si="32">SUM(J63:J69)</f>
        <v>476.72</v>
      </c>
      <c r="K70" s="25"/>
      <c r="L70" s="19">
        <f t="shared" si="32"/>
        <v>69.34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63" t="s">
        <v>136</v>
      </c>
      <c r="F71" s="49" t="s">
        <v>61</v>
      </c>
      <c r="G71" s="50">
        <v>0.56999999999999995</v>
      </c>
      <c r="H71" s="50">
        <v>3.64</v>
      </c>
      <c r="I71" s="50">
        <v>1.83</v>
      </c>
      <c r="J71" s="51">
        <v>42.36</v>
      </c>
      <c r="K71" s="52" t="s">
        <v>94</v>
      </c>
      <c r="L71" s="56">
        <v>3.85</v>
      </c>
    </row>
    <row r="72" spans="1:12" ht="15">
      <c r="A72" s="23"/>
      <c r="B72" s="15"/>
      <c r="C72" s="11"/>
      <c r="D72" s="7" t="s">
        <v>26</v>
      </c>
      <c r="E72" s="48" t="s">
        <v>51</v>
      </c>
      <c r="F72" s="49" t="s">
        <v>42</v>
      </c>
      <c r="G72" s="50">
        <v>4.4000000000000004</v>
      </c>
      <c r="H72" s="50">
        <v>4.22</v>
      </c>
      <c r="I72" s="50">
        <v>13.22</v>
      </c>
      <c r="J72" s="51">
        <v>118.6</v>
      </c>
      <c r="K72" s="52" t="s">
        <v>52</v>
      </c>
      <c r="L72" s="57">
        <v>6.4</v>
      </c>
    </row>
    <row r="73" spans="1:12" ht="15">
      <c r="A73" s="23"/>
      <c r="B73" s="15"/>
      <c r="C73" s="11"/>
      <c r="D73" s="7" t="s">
        <v>27</v>
      </c>
      <c r="E73" s="48" t="s">
        <v>88</v>
      </c>
      <c r="F73" s="49" t="s">
        <v>89</v>
      </c>
      <c r="G73" s="50">
        <v>13.1</v>
      </c>
      <c r="H73" s="50">
        <v>15.11</v>
      </c>
      <c r="I73" s="50">
        <v>2.6</v>
      </c>
      <c r="J73" s="51">
        <v>198.9</v>
      </c>
      <c r="K73" s="52" t="s">
        <v>90</v>
      </c>
      <c r="L73" s="56">
        <v>31</v>
      </c>
    </row>
    <row r="74" spans="1:12" ht="15">
      <c r="A74" s="23"/>
      <c r="B74" s="15"/>
      <c r="C74" s="11"/>
      <c r="D74" s="7" t="s">
        <v>28</v>
      </c>
      <c r="E74" s="48" t="s">
        <v>91</v>
      </c>
      <c r="F74" s="49" t="s">
        <v>92</v>
      </c>
      <c r="G74" s="50">
        <v>8.6</v>
      </c>
      <c r="H74" s="50">
        <v>6.09</v>
      </c>
      <c r="I74" s="50">
        <v>38.64</v>
      </c>
      <c r="J74" s="51">
        <v>243.75</v>
      </c>
      <c r="K74" s="52" t="s">
        <v>93</v>
      </c>
      <c r="L74" s="56">
        <v>20.68</v>
      </c>
    </row>
    <row r="75" spans="1:12" ht="15">
      <c r="A75" s="23"/>
      <c r="B75" s="15"/>
      <c r="C75" s="11"/>
      <c r="D75" s="7" t="s">
        <v>29</v>
      </c>
      <c r="E75" s="48" t="s">
        <v>47</v>
      </c>
      <c r="F75" s="49" t="s">
        <v>42</v>
      </c>
      <c r="G75" s="50">
        <v>0.06</v>
      </c>
      <c r="H75" s="50">
        <v>0.02</v>
      </c>
      <c r="I75" s="50">
        <v>13.96</v>
      </c>
      <c r="J75" s="51">
        <v>55.82</v>
      </c>
      <c r="K75" s="52" t="s">
        <v>48</v>
      </c>
      <c r="L75" s="56">
        <v>3.83</v>
      </c>
    </row>
    <row r="76" spans="1:12" ht="15">
      <c r="A76" s="23"/>
      <c r="B76" s="15"/>
      <c r="C76" s="11"/>
      <c r="D76" s="7" t="s">
        <v>30</v>
      </c>
      <c r="E76" s="48" t="s">
        <v>57</v>
      </c>
      <c r="F76" s="49" t="s">
        <v>58</v>
      </c>
      <c r="G76" s="50">
        <v>3.16</v>
      </c>
      <c r="H76" s="50">
        <v>0.4</v>
      </c>
      <c r="I76" s="50">
        <v>0.84</v>
      </c>
      <c r="J76" s="51">
        <v>93.52</v>
      </c>
      <c r="K76" s="52" t="s">
        <v>59</v>
      </c>
      <c r="L76" s="56">
        <v>1.79</v>
      </c>
    </row>
    <row r="77" spans="1:12" ht="15">
      <c r="A77" s="23"/>
      <c r="B77" s="15"/>
      <c r="C77" s="11"/>
      <c r="D77" s="7" t="s">
        <v>31</v>
      </c>
      <c r="E77" s="48" t="s">
        <v>60</v>
      </c>
      <c r="F77" s="49" t="s">
        <v>58</v>
      </c>
      <c r="G77" s="50">
        <v>2.2400000000000002</v>
      </c>
      <c r="H77" s="50">
        <v>0.44</v>
      </c>
      <c r="I77" s="50">
        <v>0.96</v>
      </c>
      <c r="J77" s="51">
        <v>91.96</v>
      </c>
      <c r="K77" s="52" t="s">
        <v>59</v>
      </c>
      <c r="L77" s="56">
        <v>1.79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3">SUM(G71:G79)</f>
        <v>32.130000000000003</v>
      </c>
      <c r="H80" s="19">
        <f t="shared" ref="H80" si="34">SUM(H71:H79)</f>
        <v>29.919999999999998</v>
      </c>
      <c r="I80" s="19">
        <f t="shared" ref="I80" si="35">SUM(I71:I79)</f>
        <v>72.05</v>
      </c>
      <c r="J80" s="19">
        <f t="shared" ref="J80:L80" si="36">SUM(J71:J79)</f>
        <v>844.91000000000008</v>
      </c>
      <c r="K80" s="25"/>
      <c r="L80" s="19">
        <f t="shared" si="36"/>
        <v>69.340000000000018</v>
      </c>
    </row>
    <row r="81" spans="1:12" ht="15.75" customHeight="1" thickBot="1">
      <c r="A81" s="29">
        <f>A63</f>
        <v>1</v>
      </c>
      <c r="B81" s="30">
        <f>B63</f>
        <v>4</v>
      </c>
      <c r="C81" s="64" t="s">
        <v>4</v>
      </c>
      <c r="D81" s="65"/>
      <c r="E81" s="31"/>
      <c r="F81" s="32">
        <f>F70+F80</f>
        <v>0</v>
      </c>
      <c r="G81" s="32">
        <f t="shared" ref="G81" si="37">G70+G80</f>
        <v>43.85</v>
      </c>
      <c r="H81" s="32">
        <f t="shared" ref="H81" si="38">H70+H80</f>
        <v>48.78</v>
      </c>
      <c r="I81" s="32">
        <f t="shared" ref="I81" si="39">I70+I80</f>
        <v>136.18</v>
      </c>
      <c r="J81" s="32">
        <f t="shared" ref="J81:L81" si="40">J70+J80</f>
        <v>1321.63</v>
      </c>
      <c r="K81" s="32"/>
      <c r="L81" s="32">
        <f t="shared" si="40"/>
        <v>138.68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62" t="s">
        <v>134</v>
      </c>
      <c r="F82" s="49" t="s">
        <v>42</v>
      </c>
      <c r="G82" s="50">
        <v>19.100000000000001</v>
      </c>
      <c r="H82" s="50">
        <v>14.2</v>
      </c>
      <c r="I82" s="50">
        <v>21</v>
      </c>
      <c r="J82" s="51">
        <v>302.7</v>
      </c>
      <c r="K82" s="52">
        <v>237</v>
      </c>
      <c r="L82" s="55">
        <v>23.33</v>
      </c>
    </row>
    <row r="83" spans="1:12" ht="1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>
      <c r="A84" s="23"/>
      <c r="B84" s="15"/>
      <c r="C84" s="11"/>
      <c r="D84" s="7" t="s">
        <v>21</v>
      </c>
      <c r="E84" s="48" t="s">
        <v>47</v>
      </c>
      <c r="F84" s="49" t="s">
        <v>42</v>
      </c>
      <c r="G84" s="50">
        <v>0.06</v>
      </c>
      <c r="H84" s="50">
        <v>0.02</v>
      </c>
      <c r="I84" s="50">
        <v>13.96</v>
      </c>
      <c r="J84" s="51">
        <v>55.82</v>
      </c>
      <c r="K84" s="52" t="s">
        <v>48</v>
      </c>
      <c r="L84" s="56">
        <v>1.85</v>
      </c>
    </row>
    <row r="85" spans="1:12" ht="15.75" thickBot="1">
      <c r="A85" s="23"/>
      <c r="B85" s="15"/>
      <c r="C85" s="11"/>
      <c r="D85" s="7" t="s">
        <v>22</v>
      </c>
      <c r="E85" s="48" t="s">
        <v>67</v>
      </c>
      <c r="F85" s="49" t="s">
        <v>45</v>
      </c>
      <c r="G85" s="50">
        <v>2.95</v>
      </c>
      <c r="H85" s="50">
        <v>9.36</v>
      </c>
      <c r="I85" s="50">
        <v>18.61</v>
      </c>
      <c r="J85" s="51">
        <v>170</v>
      </c>
      <c r="K85" s="52" t="s">
        <v>95</v>
      </c>
      <c r="L85" s="56">
        <v>12.36</v>
      </c>
    </row>
    <row r="86" spans="1:12" ht="15">
      <c r="A86" s="23"/>
      <c r="B86" s="15"/>
      <c r="C86" s="11"/>
      <c r="D86" s="7" t="s">
        <v>23</v>
      </c>
      <c r="E86" s="54" t="s">
        <v>128</v>
      </c>
      <c r="F86" s="49" t="s">
        <v>49</v>
      </c>
      <c r="G86" s="50">
        <v>0.4</v>
      </c>
      <c r="H86" s="50">
        <v>0.4</v>
      </c>
      <c r="I86" s="50">
        <v>9.8000000000000007</v>
      </c>
      <c r="J86" s="51">
        <v>47</v>
      </c>
      <c r="K86" s="52" t="s">
        <v>50</v>
      </c>
      <c r="L86" s="55">
        <v>31.8</v>
      </c>
    </row>
    <row r="87" spans="1:12" ht="1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1">SUM(G82:G88)</f>
        <v>22.509999999999998</v>
      </c>
      <c r="H89" s="19">
        <f t="shared" ref="H89" si="42">SUM(H82:H88)</f>
        <v>23.979999999999997</v>
      </c>
      <c r="I89" s="19">
        <f t="shared" ref="I89" si="43">SUM(I82:I88)</f>
        <v>63.370000000000005</v>
      </c>
      <c r="J89" s="19">
        <f t="shared" ref="J89:L89" si="44">SUM(J82:J88)</f>
        <v>575.52</v>
      </c>
      <c r="K89" s="25"/>
      <c r="L89" s="19">
        <f t="shared" si="44"/>
        <v>69.34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63" t="s">
        <v>138</v>
      </c>
      <c r="F90" s="49" t="s">
        <v>61</v>
      </c>
      <c r="G90" s="50">
        <v>0.65</v>
      </c>
      <c r="H90" s="50">
        <v>3.65</v>
      </c>
      <c r="I90" s="50">
        <v>2.06</v>
      </c>
      <c r="J90" s="51">
        <v>43.68</v>
      </c>
      <c r="K90" s="52" t="s">
        <v>96</v>
      </c>
      <c r="L90" s="56">
        <v>3.85</v>
      </c>
    </row>
    <row r="91" spans="1:12" ht="15">
      <c r="A91" s="23"/>
      <c r="B91" s="15"/>
      <c r="C91" s="11"/>
      <c r="D91" s="7" t="s">
        <v>26</v>
      </c>
      <c r="E91" s="48" t="s">
        <v>97</v>
      </c>
      <c r="F91" s="49" t="s">
        <v>42</v>
      </c>
      <c r="G91" s="50">
        <v>1.44</v>
      </c>
      <c r="H91" s="50">
        <v>3.94</v>
      </c>
      <c r="I91" s="50">
        <v>8.74</v>
      </c>
      <c r="J91" s="51">
        <v>83</v>
      </c>
      <c r="K91" s="52" t="s">
        <v>98</v>
      </c>
      <c r="L91" s="57">
        <v>6.4</v>
      </c>
    </row>
    <row r="92" spans="1:12" ht="15">
      <c r="A92" s="23"/>
      <c r="B92" s="15"/>
      <c r="C92" s="11"/>
      <c r="D92" s="7" t="s">
        <v>27</v>
      </c>
      <c r="E92" s="48" t="s">
        <v>99</v>
      </c>
      <c r="F92" s="49" t="s">
        <v>89</v>
      </c>
      <c r="G92" s="50">
        <v>12.02</v>
      </c>
      <c r="H92" s="50">
        <v>12.67</v>
      </c>
      <c r="I92" s="50">
        <v>2.94</v>
      </c>
      <c r="J92" s="51">
        <v>147.6</v>
      </c>
      <c r="K92" s="52" t="s">
        <v>100</v>
      </c>
      <c r="L92" s="56">
        <v>31</v>
      </c>
    </row>
    <row r="93" spans="1:12" ht="15">
      <c r="A93" s="23"/>
      <c r="B93" s="15"/>
      <c r="C93" s="11"/>
      <c r="D93" s="7" t="s">
        <v>28</v>
      </c>
      <c r="E93" s="48" t="s">
        <v>101</v>
      </c>
      <c r="F93" s="49" t="s">
        <v>92</v>
      </c>
      <c r="G93" s="50">
        <v>5.52</v>
      </c>
      <c r="H93" s="50">
        <v>4.51</v>
      </c>
      <c r="I93" s="50">
        <v>26.44</v>
      </c>
      <c r="J93" s="51">
        <v>168.45</v>
      </c>
      <c r="K93" s="52" t="s">
        <v>102</v>
      </c>
      <c r="L93" s="56">
        <v>20.68</v>
      </c>
    </row>
    <row r="94" spans="1:12" ht="15">
      <c r="A94" s="23"/>
      <c r="B94" s="15"/>
      <c r="C94" s="11"/>
      <c r="D94" s="7" t="s">
        <v>29</v>
      </c>
      <c r="E94" s="48" t="s">
        <v>47</v>
      </c>
      <c r="F94" s="49" t="s">
        <v>42</v>
      </c>
      <c r="G94" s="50">
        <v>0.06</v>
      </c>
      <c r="H94" s="50">
        <v>0.02</v>
      </c>
      <c r="I94" s="50">
        <v>13.96</v>
      </c>
      <c r="J94" s="51">
        <v>55.82</v>
      </c>
      <c r="K94" s="52" t="s">
        <v>48</v>
      </c>
      <c r="L94" s="56">
        <v>3.83</v>
      </c>
    </row>
    <row r="95" spans="1:12" ht="15">
      <c r="A95" s="23"/>
      <c r="B95" s="15"/>
      <c r="C95" s="11"/>
      <c r="D95" s="7" t="s">
        <v>30</v>
      </c>
      <c r="E95" s="48" t="s">
        <v>57</v>
      </c>
      <c r="F95" s="49" t="s">
        <v>58</v>
      </c>
      <c r="G95" s="50">
        <v>3.16</v>
      </c>
      <c r="H95" s="50">
        <v>0.4</v>
      </c>
      <c r="I95" s="50">
        <v>0.84</v>
      </c>
      <c r="J95" s="51">
        <v>93.52</v>
      </c>
      <c r="K95" s="52" t="s">
        <v>59</v>
      </c>
      <c r="L95" s="56">
        <v>1.79</v>
      </c>
    </row>
    <row r="96" spans="1:12" ht="15">
      <c r="A96" s="23"/>
      <c r="B96" s="15"/>
      <c r="C96" s="11"/>
      <c r="D96" s="7" t="s">
        <v>31</v>
      </c>
      <c r="E96" s="48" t="s">
        <v>60</v>
      </c>
      <c r="F96" s="49" t="s">
        <v>58</v>
      </c>
      <c r="G96" s="50">
        <v>2.2400000000000002</v>
      </c>
      <c r="H96" s="50">
        <v>0.44</v>
      </c>
      <c r="I96" s="50">
        <v>0.96</v>
      </c>
      <c r="J96" s="51">
        <v>91.96</v>
      </c>
      <c r="K96" s="52" t="s">
        <v>59</v>
      </c>
      <c r="L96" s="56">
        <v>1.79</v>
      </c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5">SUM(G90:G98)</f>
        <v>25.089999999999996</v>
      </c>
      <c r="H99" s="19">
        <f t="shared" ref="H99" si="46">SUM(H90:H98)</f>
        <v>25.629999999999995</v>
      </c>
      <c r="I99" s="19">
        <f t="shared" ref="I99" si="47">SUM(I90:I98)</f>
        <v>55.940000000000005</v>
      </c>
      <c r="J99" s="19">
        <f t="shared" ref="J99:L99" si="48">SUM(J90:J98)</f>
        <v>684.03</v>
      </c>
      <c r="K99" s="25"/>
      <c r="L99" s="19">
        <f t="shared" si="48"/>
        <v>69.340000000000018</v>
      </c>
    </row>
    <row r="100" spans="1:12" ht="15.75" customHeight="1" thickBot="1">
      <c r="A100" s="29">
        <f>A82</f>
        <v>1</v>
      </c>
      <c r="B100" s="30">
        <f>B82</f>
        <v>5</v>
      </c>
      <c r="C100" s="64" t="s">
        <v>4</v>
      </c>
      <c r="D100" s="65"/>
      <c r="E100" s="31"/>
      <c r="F100" s="32">
        <f>F89+F99</f>
        <v>0</v>
      </c>
      <c r="G100" s="32">
        <f t="shared" ref="G100" si="49">G89+G99</f>
        <v>47.599999999999994</v>
      </c>
      <c r="H100" s="32">
        <f t="shared" ref="H100" si="50">H89+H99</f>
        <v>49.609999999999992</v>
      </c>
      <c r="I100" s="32">
        <f t="shared" ref="I100" si="51">I89+I99</f>
        <v>119.31</v>
      </c>
      <c r="J100" s="32">
        <f t="shared" ref="J100:L100" si="52">J89+J99</f>
        <v>1259.55</v>
      </c>
      <c r="K100" s="32"/>
      <c r="L100" s="32">
        <f t="shared" si="52"/>
        <v>138.68</v>
      </c>
    </row>
    <row r="101" spans="1:12" ht="30">
      <c r="A101" s="20">
        <v>2</v>
      </c>
      <c r="B101" s="21">
        <v>1</v>
      </c>
      <c r="C101" s="22" t="s">
        <v>19</v>
      </c>
      <c r="D101" s="5" t="s">
        <v>20</v>
      </c>
      <c r="E101" s="58" t="s">
        <v>132</v>
      </c>
      <c r="F101" s="49" t="s">
        <v>42</v>
      </c>
      <c r="G101" s="50">
        <v>16.940000000000001</v>
      </c>
      <c r="H101" s="50">
        <v>10.46</v>
      </c>
      <c r="I101" s="50">
        <v>35.74</v>
      </c>
      <c r="J101" s="51">
        <v>305.33999999999997</v>
      </c>
      <c r="K101" s="52" t="s">
        <v>81</v>
      </c>
      <c r="L101" s="55">
        <v>31.49</v>
      </c>
    </row>
    <row r="102" spans="1:12" ht="1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>
      <c r="A103" s="23"/>
      <c r="B103" s="15"/>
      <c r="C103" s="11"/>
      <c r="D103" s="7" t="s">
        <v>21</v>
      </c>
      <c r="E103" s="48" t="s">
        <v>47</v>
      </c>
      <c r="F103" s="49" t="s">
        <v>42</v>
      </c>
      <c r="G103" s="50">
        <v>0.06</v>
      </c>
      <c r="H103" s="50">
        <v>0.02</v>
      </c>
      <c r="I103" s="50">
        <v>13.96</v>
      </c>
      <c r="J103" s="51">
        <v>55.82</v>
      </c>
      <c r="K103" s="52" t="s">
        <v>48</v>
      </c>
      <c r="L103" s="56">
        <v>1.85</v>
      </c>
    </row>
    <row r="104" spans="1:12" ht="15.75" thickBot="1">
      <c r="A104" s="23"/>
      <c r="B104" s="15"/>
      <c r="C104" s="11"/>
      <c r="D104" s="7" t="s">
        <v>22</v>
      </c>
      <c r="E104" s="58" t="s">
        <v>133</v>
      </c>
      <c r="F104" s="49" t="s">
        <v>45</v>
      </c>
      <c r="G104" s="50">
        <v>2.1800000000000002</v>
      </c>
      <c r="H104" s="50">
        <v>3.52</v>
      </c>
      <c r="I104" s="50">
        <v>25.3</v>
      </c>
      <c r="J104" s="51">
        <v>141.82</v>
      </c>
      <c r="K104" s="52" t="s">
        <v>77</v>
      </c>
      <c r="L104" s="56">
        <v>12.36</v>
      </c>
    </row>
    <row r="105" spans="1:12" ht="15">
      <c r="A105" s="23"/>
      <c r="B105" s="15"/>
      <c r="C105" s="11"/>
      <c r="D105" s="7" t="s">
        <v>23</v>
      </c>
      <c r="E105" s="59" t="s">
        <v>130</v>
      </c>
      <c r="F105" s="61">
        <v>100</v>
      </c>
      <c r="G105" s="60">
        <v>0.4</v>
      </c>
      <c r="H105" s="60">
        <v>0.4</v>
      </c>
      <c r="I105" s="50">
        <v>58</v>
      </c>
      <c r="J105" s="55">
        <v>47</v>
      </c>
      <c r="K105" s="52" t="s">
        <v>103</v>
      </c>
      <c r="L105" s="55">
        <v>34.21</v>
      </c>
    </row>
    <row r="106" spans="1:12" ht="1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100</v>
      </c>
      <c r="G108" s="19">
        <f t="shared" ref="G108:J108" si="53">SUM(G101:G107)</f>
        <v>19.579999999999998</v>
      </c>
      <c r="H108" s="19">
        <f t="shared" si="53"/>
        <v>14.4</v>
      </c>
      <c r="I108" s="19">
        <f t="shared" si="53"/>
        <v>133</v>
      </c>
      <c r="J108" s="19">
        <f t="shared" si="53"/>
        <v>549.98</v>
      </c>
      <c r="K108" s="25"/>
      <c r="L108" s="19">
        <f t="shared" ref="L108" si="54">SUM(L101:L107)</f>
        <v>79.91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8" t="s">
        <v>104</v>
      </c>
      <c r="F109" s="49" t="s">
        <v>61</v>
      </c>
      <c r="G109" s="50">
        <v>0.79</v>
      </c>
      <c r="H109" s="50">
        <v>1.95</v>
      </c>
      <c r="I109" s="50">
        <v>3.76</v>
      </c>
      <c r="J109" s="51">
        <v>35.76</v>
      </c>
      <c r="K109" s="52" t="s">
        <v>105</v>
      </c>
      <c r="L109" s="56">
        <v>3.85</v>
      </c>
    </row>
    <row r="110" spans="1:12" ht="15">
      <c r="A110" s="23"/>
      <c r="B110" s="15"/>
      <c r="C110" s="11"/>
      <c r="D110" s="7" t="s">
        <v>26</v>
      </c>
      <c r="E110" s="48" t="s">
        <v>106</v>
      </c>
      <c r="F110" s="49" t="s">
        <v>42</v>
      </c>
      <c r="G110" s="50">
        <v>1.62</v>
      </c>
      <c r="H110" s="50">
        <v>4.08</v>
      </c>
      <c r="I110" s="50">
        <v>9.58</v>
      </c>
      <c r="J110" s="51">
        <v>85.8</v>
      </c>
      <c r="K110" s="52" t="s">
        <v>107</v>
      </c>
      <c r="L110" s="57">
        <v>6.4</v>
      </c>
    </row>
    <row r="111" spans="1:12" ht="15">
      <c r="A111" s="23"/>
      <c r="B111" s="15"/>
      <c r="C111" s="11"/>
      <c r="D111" s="7" t="s">
        <v>27</v>
      </c>
      <c r="E111" s="48" t="s">
        <v>108</v>
      </c>
      <c r="F111" s="49" t="s">
        <v>89</v>
      </c>
      <c r="G111" s="50">
        <v>6.1</v>
      </c>
      <c r="H111" s="50">
        <v>6.79</v>
      </c>
      <c r="I111" s="50">
        <v>7.72</v>
      </c>
      <c r="J111" s="51">
        <v>116.18</v>
      </c>
      <c r="K111" s="52" t="s">
        <v>109</v>
      </c>
      <c r="L111" s="56">
        <v>31</v>
      </c>
    </row>
    <row r="112" spans="1:12" ht="15">
      <c r="A112" s="23"/>
      <c r="B112" s="15"/>
      <c r="C112" s="11"/>
      <c r="D112" s="7" t="s">
        <v>28</v>
      </c>
      <c r="E112" s="48" t="s">
        <v>110</v>
      </c>
      <c r="F112" s="49" t="s">
        <v>92</v>
      </c>
      <c r="G112" s="50">
        <v>3.06</v>
      </c>
      <c r="H112" s="50">
        <v>4.8</v>
      </c>
      <c r="I112" s="50">
        <v>20.45</v>
      </c>
      <c r="J112" s="51">
        <v>137.25</v>
      </c>
      <c r="K112" s="52" t="s">
        <v>111</v>
      </c>
      <c r="L112" s="56">
        <v>20.68</v>
      </c>
    </row>
    <row r="113" spans="1:12" ht="15">
      <c r="A113" s="23"/>
      <c r="B113" s="15"/>
      <c r="C113" s="11"/>
      <c r="D113" s="7" t="s">
        <v>29</v>
      </c>
      <c r="E113" s="48" t="s">
        <v>82</v>
      </c>
      <c r="F113" s="49" t="s">
        <v>42</v>
      </c>
      <c r="G113" s="50">
        <v>0.66</v>
      </c>
      <c r="H113" s="50">
        <v>0.08</v>
      </c>
      <c r="I113" s="50">
        <v>32.020000000000003</v>
      </c>
      <c r="J113" s="51">
        <v>132.80000000000001</v>
      </c>
      <c r="K113" s="52" t="s">
        <v>83</v>
      </c>
      <c r="L113" s="56">
        <v>3.83</v>
      </c>
    </row>
    <row r="114" spans="1:12" ht="15">
      <c r="A114" s="23"/>
      <c r="B114" s="15"/>
      <c r="C114" s="11"/>
      <c r="D114" s="7" t="s">
        <v>30</v>
      </c>
      <c r="E114" s="48" t="s">
        <v>57</v>
      </c>
      <c r="F114" s="49" t="s">
        <v>58</v>
      </c>
      <c r="G114" s="50">
        <v>3.16</v>
      </c>
      <c r="H114" s="50">
        <v>0.4</v>
      </c>
      <c r="I114" s="50">
        <v>0.84</v>
      </c>
      <c r="J114" s="51">
        <v>93.52</v>
      </c>
      <c r="K114" s="52" t="s">
        <v>59</v>
      </c>
      <c r="L114" s="56">
        <v>1.79</v>
      </c>
    </row>
    <row r="115" spans="1:12" ht="15">
      <c r="A115" s="23"/>
      <c r="B115" s="15"/>
      <c r="C115" s="11"/>
      <c r="D115" s="7" t="s">
        <v>31</v>
      </c>
      <c r="E115" s="48" t="s">
        <v>60</v>
      </c>
      <c r="F115" s="49" t="s">
        <v>58</v>
      </c>
      <c r="G115" s="50">
        <v>2.2400000000000002</v>
      </c>
      <c r="H115" s="50">
        <v>0.44</v>
      </c>
      <c r="I115" s="50">
        <v>0.96</v>
      </c>
      <c r="J115" s="51">
        <v>91.96</v>
      </c>
      <c r="K115" s="52" t="s">
        <v>59</v>
      </c>
      <c r="L115" s="56">
        <v>1.79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5">SUM(G109:G117)</f>
        <v>17.630000000000003</v>
      </c>
      <c r="H118" s="19">
        <f t="shared" si="55"/>
        <v>18.54</v>
      </c>
      <c r="I118" s="19">
        <f t="shared" si="55"/>
        <v>75.33</v>
      </c>
      <c r="J118" s="19">
        <f t="shared" si="55"/>
        <v>693.2700000000001</v>
      </c>
      <c r="K118" s="25"/>
      <c r="L118" s="19">
        <f t="shared" ref="L118" si="56">SUM(L109:L117)</f>
        <v>69.340000000000018</v>
      </c>
    </row>
    <row r="119" spans="1:12" ht="15.75" thickBot="1">
      <c r="A119" s="29">
        <f>A101</f>
        <v>2</v>
      </c>
      <c r="B119" s="30">
        <f>B101</f>
        <v>1</v>
      </c>
      <c r="C119" s="64" t="s">
        <v>4</v>
      </c>
      <c r="D119" s="65"/>
      <c r="E119" s="31"/>
      <c r="F119" s="32">
        <f>F108+F118</f>
        <v>100</v>
      </c>
      <c r="G119" s="32">
        <f t="shared" ref="G119" si="57">G108+G118</f>
        <v>37.21</v>
      </c>
      <c r="H119" s="32">
        <f t="shared" ref="H119" si="58">H108+H118</f>
        <v>32.94</v>
      </c>
      <c r="I119" s="32">
        <f t="shared" ref="I119" si="59">I108+I118</f>
        <v>208.32999999999998</v>
      </c>
      <c r="J119" s="32">
        <f t="shared" ref="J119:L119" si="60">J108+J118</f>
        <v>1243.25</v>
      </c>
      <c r="K119" s="32"/>
      <c r="L119" s="32">
        <f t="shared" si="60"/>
        <v>149.25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53" t="s">
        <v>112</v>
      </c>
      <c r="F120" s="49" t="s">
        <v>42</v>
      </c>
      <c r="G120" s="49">
        <v>18.579999999999998</v>
      </c>
      <c r="H120" s="49">
        <v>33.1</v>
      </c>
      <c r="I120" s="49">
        <v>3.52</v>
      </c>
      <c r="J120" s="51">
        <v>386.2</v>
      </c>
      <c r="K120" s="51" t="s">
        <v>113</v>
      </c>
      <c r="L120" s="55">
        <v>23.33</v>
      </c>
    </row>
    <row r="121" spans="1:12" ht="15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5">
      <c r="A122" s="14"/>
      <c r="B122" s="15"/>
      <c r="C122" s="11"/>
      <c r="D122" s="7" t="s">
        <v>21</v>
      </c>
      <c r="E122" s="48" t="s">
        <v>47</v>
      </c>
      <c r="F122" s="49" t="s">
        <v>42</v>
      </c>
      <c r="G122" s="50">
        <v>0.06</v>
      </c>
      <c r="H122" s="50">
        <v>0.02</v>
      </c>
      <c r="I122" s="50">
        <v>13.96</v>
      </c>
      <c r="J122" s="51">
        <v>55.82</v>
      </c>
      <c r="K122" s="52" t="s">
        <v>48</v>
      </c>
      <c r="L122" s="56">
        <v>1.85</v>
      </c>
    </row>
    <row r="123" spans="1:12" ht="15.75" thickBot="1">
      <c r="A123" s="14"/>
      <c r="B123" s="15"/>
      <c r="C123" s="11"/>
      <c r="D123" s="7" t="s">
        <v>22</v>
      </c>
      <c r="E123" s="48" t="s">
        <v>44</v>
      </c>
      <c r="F123" s="49" t="s">
        <v>45</v>
      </c>
      <c r="G123" s="50">
        <v>5.8</v>
      </c>
      <c r="H123" s="50">
        <v>8.3000000000000007</v>
      </c>
      <c r="I123" s="50">
        <v>14.83</v>
      </c>
      <c r="J123" s="51">
        <v>157</v>
      </c>
      <c r="K123" s="52" t="s">
        <v>46</v>
      </c>
      <c r="L123" s="57">
        <v>12.36</v>
      </c>
    </row>
    <row r="124" spans="1:12" ht="15">
      <c r="A124" s="14"/>
      <c r="B124" s="15"/>
      <c r="C124" s="11"/>
      <c r="D124" s="7" t="s">
        <v>23</v>
      </c>
      <c r="E124" s="54" t="s">
        <v>129</v>
      </c>
      <c r="F124" s="49" t="s">
        <v>49</v>
      </c>
      <c r="G124" s="50">
        <v>0.4</v>
      </c>
      <c r="H124" s="50">
        <v>0.4</v>
      </c>
      <c r="I124" s="50">
        <v>9.8000000000000007</v>
      </c>
      <c r="J124" s="51">
        <v>47</v>
      </c>
      <c r="K124" s="52" t="s">
        <v>50</v>
      </c>
      <c r="L124" s="55">
        <v>31.8</v>
      </c>
    </row>
    <row r="125" spans="1:12" ht="1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61">SUM(G120:G126)</f>
        <v>24.839999999999996</v>
      </c>
      <c r="H127" s="19">
        <f t="shared" si="61"/>
        <v>41.82</v>
      </c>
      <c r="I127" s="19">
        <f t="shared" si="61"/>
        <v>42.11</v>
      </c>
      <c r="J127" s="19">
        <f t="shared" si="61"/>
        <v>646.02</v>
      </c>
      <c r="K127" s="25"/>
      <c r="L127" s="19">
        <f t="shared" ref="L127" si="62">SUM(L120:L126)</f>
        <v>69.34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63" t="s">
        <v>139</v>
      </c>
      <c r="F128" s="49" t="s">
        <v>61</v>
      </c>
      <c r="G128" s="50">
        <v>0.42</v>
      </c>
      <c r="H128" s="50">
        <v>0.06</v>
      </c>
      <c r="I128" s="50">
        <v>1.1399999999999999</v>
      </c>
      <c r="J128" s="51">
        <v>7.2</v>
      </c>
      <c r="K128" s="52" t="s">
        <v>62</v>
      </c>
      <c r="L128" s="56">
        <v>3.85</v>
      </c>
    </row>
    <row r="129" spans="1:12" ht="15">
      <c r="A129" s="14"/>
      <c r="B129" s="15"/>
      <c r="C129" s="11"/>
      <c r="D129" s="7" t="s">
        <v>26</v>
      </c>
      <c r="E129" s="48" t="s">
        <v>114</v>
      </c>
      <c r="F129" s="49" t="s">
        <v>42</v>
      </c>
      <c r="G129" s="50">
        <v>1.58</v>
      </c>
      <c r="H129" s="50">
        <v>2.16</v>
      </c>
      <c r="I129" s="50">
        <v>9.68</v>
      </c>
      <c r="J129" s="51">
        <v>68.599999999999994</v>
      </c>
      <c r="K129" s="52" t="s">
        <v>115</v>
      </c>
      <c r="L129" s="57">
        <v>6.4</v>
      </c>
    </row>
    <row r="130" spans="1:12" ht="15">
      <c r="A130" s="14"/>
      <c r="B130" s="15"/>
      <c r="C130" s="11"/>
      <c r="D130" s="7" t="s">
        <v>27</v>
      </c>
      <c r="E130" s="48" t="s">
        <v>116</v>
      </c>
      <c r="F130" s="49" t="s">
        <v>89</v>
      </c>
      <c r="G130" s="50">
        <v>10.93</v>
      </c>
      <c r="H130" s="50">
        <v>20.9</v>
      </c>
      <c r="I130" s="50">
        <v>8.23</v>
      </c>
      <c r="J130" s="51">
        <v>264.13</v>
      </c>
      <c r="K130" s="52" t="s">
        <v>117</v>
      </c>
      <c r="L130" s="56">
        <v>31</v>
      </c>
    </row>
    <row r="131" spans="1:12" ht="15">
      <c r="A131" s="14"/>
      <c r="B131" s="15"/>
      <c r="C131" s="11"/>
      <c r="D131" s="7" t="s">
        <v>28</v>
      </c>
      <c r="E131" s="48" t="s">
        <v>118</v>
      </c>
      <c r="F131" s="49" t="s">
        <v>92</v>
      </c>
      <c r="G131" s="50">
        <v>8.6</v>
      </c>
      <c r="H131" s="50">
        <v>6.09</v>
      </c>
      <c r="I131" s="50">
        <v>38.64</v>
      </c>
      <c r="J131" s="51">
        <v>243.75</v>
      </c>
      <c r="K131" s="52" t="s">
        <v>93</v>
      </c>
      <c r="L131" s="56">
        <v>20.68</v>
      </c>
    </row>
    <row r="132" spans="1:12" ht="15">
      <c r="A132" s="14"/>
      <c r="B132" s="15"/>
      <c r="C132" s="11"/>
      <c r="D132" s="7" t="s">
        <v>29</v>
      </c>
      <c r="E132" s="48" t="s">
        <v>47</v>
      </c>
      <c r="F132" s="49" t="s">
        <v>42</v>
      </c>
      <c r="G132" s="50">
        <v>0.06</v>
      </c>
      <c r="H132" s="50">
        <v>0.02</v>
      </c>
      <c r="I132" s="50">
        <v>13.96</v>
      </c>
      <c r="J132" s="51">
        <v>55.82</v>
      </c>
      <c r="K132" s="52" t="s">
        <v>48</v>
      </c>
      <c r="L132" s="56">
        <v>3.83</v>
      </c>
    </row>
    <row r="133" spans="1:12" ht="15">
      <c r="A133" s="14"/>
      <c r="B133" s="15"/>
      <c r="C133" s="11"/>
      <c r="D133" s="7" t="s">
        <v>30</v>
      </c>
      <c r="E133" s="48" t="s">
        <v>57</v>
      </c>
      <c r="F133" s="49" t="s">
        <v>58</v>
      </c>
      <c r="G133" s="50">
        <v>3.16</v>
      </c>
      <c r="H133" s="50">
        <v>0.4</v>
      </c>
      <c r="I133" s="50">
        <v>0.84</v>
      </c>
      <c r="J133" s="51">
        <v>93.52</v>
      </c>
      <c r="K133" s="52" t="s">
        <v>59</v>
      </c>
      <c r="L133" s="56">
        <v>1.79</v>
      </c>
    </row>
    <row r="134" spans="1:12" ht="15">
      <c r="A134" s="14"/>
      <c r="B134" s="15"/>
      <c r="C134" s="11"/>
      <c r="D134" s="7" t="s">
        <v>31</v>
      </c>
      <c r="E134" s="48" t="s">
        <v>60</v>
      </c>
      <c r="F134" s="49" t="s">
        <v>58</v>
      </c>
      <c r="G134" s="50">
        <v>2.2400000000000002</v>
      </c>
      <c r="H134" s="50">
        <v>0.44</v>
      </c>
      <c r="I134" s="50">
        <v>0.96</v>
      </c>
      <c r="J134" s="51">
        <v>91.96</v>
      </c>
      <c r="K134" s="52" t="s">
        <v>59</v>
      </c>
      <c r="L134" s="56">
        <v>1.79</v>
      </c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3">SUM(G128:G136)</f>
        <v>26.990000000000002</v>
      </c>
      <c r="H137" s="19">
        <f t="shared" si="63"/>
        <v>30.069999999999997</v>
      </c>
      <c r="I137" s="19">
        <f t="shared" si="63"/>
        <v>73.45</v>
      </c>
      <c r="J137" s="19">
        <f t="shared" si="63"/>
        <v>824.98000000000013</v>
      </c>
      <c r="K137" s="25"/>
      <c r="L137" s="19">
        <f t="shared" ref="L137" si="64">SUM(L128:L136)</f>
        <v>69.340000000000018</v>
      </c>
    </row>
    <row r="138" spans="1:12" ht="15.75" thickBot="1">
      <c r="A138" s="33">
        <f>A120</f>
        <v>2</v>
      </c>
      <c r="B138" s="33">
        <f>B120</f>
        <v>2</v>
      </c>
      <c r="C138" s="64" t="s">
        <v>4</v>
      </c>
      <c r="D138" s="65"/>
      <c r="E138" s="31"/>
      <c r="F138" s="32">
        <f>F127+F137</f>
        <v>0</v>
      </c>
      <c r="G138" s="32">
        <f t="shared" ref="G138" si="65">G127+G137</f>
        <v>51.83</v>
      </c>
      <c r="H138" s="32">
        <f t="shared" ref="H138" si="66">H127+H137</f>
        <v>71.89</v>
      </c>
      <c r="I138" s="32">
        <f t="shared" ref="I138" si="67">I127+I137</f>
        <v>115.56</v>
      </c>
      <c r="J138" s="32">
        <f t="shared" ref="J138:L138" si="68">J127+J137</f>
        <v>1471</v>
      </c>
      <c r="K138" s="32"/>
      <c r="L138" s="32">
        <f t="shared" si="68"/>
        <v>138.68</v>
      </c>
    </row>
    <row r="139" spans="1:12" ht="30">
      <c r="A139" s="20">
        <v>2</v>
      </c>
      <c r="B139" s="21">
        <v>3</v>
      </c>
      <c r="C139" s="22" t="s">
        <v>19</v>
      </c>
      <c r="D139" s="5" t="s">
        <v>20</v>
      </c>
      <c r="E139" s="48" t="s">
        <v>63</v>
      </c>
      <c r="F139" s="49" t="s">
        <v>42</v>
      </c>
      <c r="G139" s="50">
        <v>7.86</v>
      </c>
      <c r="H139" s="50">
        <v>10.06</v>
      </c>
      <c r="I139" s="50">
        <v>49.36</v>
      </c>
      <c r="J139" s="51">
        <v>320</v>
      </c>
      <c r="K139" s="52" t="s">
        <v>64</v>
      </c>
      <c r="L139" s="55">
        <v>23.33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>
      <c r="A141" s="23"/>
      <c r="B141" s="15"/>
      <c r="C141" s="11"/>
      <c r="D141" s="7" t="s">
        <v>21</v>
      </c>
      <c r="E141" s="48" t="s">
        <v>47</v>
      </c>
      <c r="F141" s="49" t="s">
        <v>42</v>
      </c>
      <c r="G141" s="50">
        <v>0.06</v>
      </c>
      <c r="H141" s="50">
        <v>0.02</v>
      </c>
      <c r="I141" s="50">
        <v>13.96</v>
      </c>
      <c r="J141" s="51">
        <v>55.82</v>
      </c>
      <c r="K141" s="52" t="s">
        <v>48</v>
      </c>
      <c r="L141" s="56">
        <v>1.85</v>
      </c>
    </row>
    <row r="142" spans="1:12" ht="15.75" customHeight="1" thickBot="1">
      <c r="A142" s="23"/>
      <c r="B142" s="15"/>
      <c r="C142" s="11"/>
      <c r="D142" s="7" t="s">
        <v>22</v>
      </c>
      <c r="E142" s="48" t="s">
        <v>76</v>
      </c>
      <c r="F142" s="49" t="s">
        <v>45</v>
      </c>
      <c r="G142" s="50">
        <v>2.1800000000000002</v>
      </c>
      <c r="H142" s="50">
        <v>3.52</v>
      </c>
      <c r="I142" s="50">
        <v>25.3</v>
      </c>
      <c r="J142" s="51">
        <v>141.82</v>
      </c>
      <c r="K142" s="52" t="s">
        <v>77</v>
      </c>
      <c r="L142" s="57">
        <v>12.36</v>
      </c>
    </row>
    <row r="143" spans="1:12" ht="15">
      <c r="A143" s="23"/>
      <c r="B143" s="15"/>
      <c r="C143" s="11"/>
      <c r="D143" s="7" t="s">
        <v>23</v>
      </c>
      <c r="E143" s="54" t="s">
        <v>128</v>
      </c>
      <c r="F143" s="49" t="s">
        <v>49</v>
      </c>
      <c r="G143" s="50">
        <v>0.4</v>
      </c>
      <c r="H143" s="50">
        <v>0.4</v>
      </c>
      <c r="I143" s="50">
        <v>9.8000000000000007</v>
      </c>
      <c r="J143" s="51">
        <v>47</v>
      </c>
      <c r="K143" s="52" t="s">
        <v>50</v>
      </c>
      <c r="L143" s="55">
        <v>31.8</v>
      </c>
    </row>
    <row r="144" spans="1:12" ht="1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69">SUM(G139:G145)</f>
        <v>10.5</v>
      </c>
      <c r="H146" s="19">
        <f t="shared" si="69"/>
        <v>14</v>
      </c>
      <c r="I146" s="19">
        <f t="shared" si="69"/>
        <v>98.42</v>
      </c>
      <c r="J146" s="19">
        <f t="shared" si="69"/>
        <v>564.64</v>
      </c>
      <c r="K146" s="25"/>
      <c r="L146" s="19">
        <f t="shared" ref="L146" si="70">SUM(L139:L145)</f>
        <v>69.34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63" t="s">
        <v>140</v>
      </c>
      <c r="F147" s="49" t="s">
        <v>61</v>
      </c>
      <c r="G147" s="50">
        <v>0.74</v>
      </c>
      <c r="H147" s="50">
        <v>0.05</v>
      </c>
      <c r="I147" s="50">
        <v>6.89</v>
      </c>
      <c r="J147" s="51">
        <v>49.02</v>
      </c>
      <c r="K147" s="52" t="s">
        <v>121</v>
      </c>
      <c r="L147" s="56">
        <v>5.08</v>
      </c>
    </row>
    <row r="148" spans="1:12" ht="15">
      <c r="A148" s="23"/>
      <c r="B148" s="15"/>
      <c r="C148" s="11"/>
      <c r="D148" s="7" t="s">
        <v>26</v>
      </c>
      <c r="E148" s="48" t="s">
        <v>119</v>
      </c>
      <c r="F148" s="49" t="s">
        <v>42</v>
      </c>
      <c r="G148" s="50">
        <v>2.06</v>
      </c>
      <c r="H148" s="50">
        <v>2.2200000000000002</v>
      </c>
      <c r="I148" s="50">
        <v>12.56</v>
      </c>
      <c r="J148" s="51">
        <v>87.2</v>
      </c>
      <c r="K148" s="52" t="s">
        <v>120</v>
      </c>
      <c r="L148" s="57">
        <v>16.04</v>
      </c>
    </row>
    <row r="149" spans="1:12" ht="15">
      <c r="A149" s="23"/>
      <c r="B149" s="15"/>
      <c r="C149" s="11"/>
      <c r="D149" s="7" t="s">
        <v>27</v>
      </c>
      <c r="E149" s="48" t="s">
        <v>80</v>
      </c>
      <c r="F149" s="49" t="s">
        <v>42</v>
      </c>
      <c r="G149" s="50">
        <v>16.940000000000001</v>
      </c>
      <c r="H149" s="50">
        <v>10.46</v>
      </c>
      <c r="I149" s="50">
        <v>35.74</v>
      </c>
      <c r="J149" s="51">
        <v>305.33999999999997</v>
      </c>
      <c r="K149" s="52" t="s">
        <v>81</v>
      </c>
      <c r="L149" s="56">
        <v>31.42</v>
      </c>
    </row>
    <row r="150" spans="1:12" ht="15">
      <c r="A150" s="23"/>
      <c r="B150" s="15"/>
      <c r="C150" s="11"/>
      <c r="D150" s="7" t="s">
        <v>28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>
      <c r="A151" s="23"/>
      <c r="B151" s="15"/>
      <c r="C151" s="11"/>
      <c r="D151" s="7" t="s">
        <v>29</v>
      </c>
      <c r="E151" s="48" t="s">
        <v>82</v>
      </c>
      <c r="F151" s="49" t="s">
        <v>42</v>
      </c>
      <c r="G151" s="50">
        <v>0.66</v>
      </c>
      <c r="H151" s="50">
        <v>0.08</v>
      </c>
      <c r="I151" s="50">
        <v>32.020000000000003</v>
      </c>
      <c r="J151" s="51">
        <v>132.80000000000001</v>
      </c>
      <c r="K151" s="52" t="s">
        <v>83</v>
      </c>
      <c r="L151" s="56">
        <v>15</v>
      </c>
    </row>
    <row r="152" spans="1:12" ht="15">
      <c r="A152" s="23"/>
      <c r="B152" s="15"/>
      <c r="C152" s="11"/>
      <c r="D152" s="7" t="s">
        <v>30</v>
      </c>
      <c r="E152" s="48" t="s">
        <v>57</v>
      </c>
      <c r="F152" s="49" t="s">
        <v>58</v>
      </c>
      <c r="G152" s="50">
        <v>3.16</v>
      </c>
      <c r="H152" s="50">
        <v>0.4</v>
      </c>
      <c r="I152" s="50">
        <v>0.84</v>
      </c>
      <c r="J152" s="51">
        <v>93.52</v>
      </c>
      <c r="K152" s="52" t="s">
        <v>59</v>
      </c>
      <c r="L152" s="56">
        <v>0.84</v>
      </c>
    </row>
    <row r="153" spans="1:12" ht="15">
      <c r="A153" s="23"/>
      <c r="B153" s="15"/>
      <c r="C153" s="11"/>
      <c r="D153" s="7" t="s">
        <v>31</v>
      </c>
      <c r="E153" s="48" t="s">
        <v>60</v>
      </c>
      <c r="F153" s="49" t="s">
        <v>58</v>
      </c>
      <c r="G153" s="50">
        <v>2.2400000000000002</v>
      </c>
      <c r="H153" s="50">
        <v>0.44</v>
      </c>
      <c r="I153" s="50">
        <v>0.96</v>
      </c>
      <c r="J153" s="51">
        <v>91.96</v>
      </c>
      <c r="K153" s="52" t="s">
        <v>59</v>
      </c>
      <c r="L153" s="56">
        <v>0.96</v>
      </c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71">SUM(G147:G155)</f>
        <v>25.800000000000004</v>
      </c>
      <c r="H156" s="19">
        <f t="shared" si="71"/>
        <v>13.65</v>
      </c>
      <c r="I156" s="19">
        <f t="shared" si="71"/>
        <v>89.01</v>
      </c>
      <c r="J156" s="19">
        <f t="shared" si="71"/>
        <v>759.83999999999992</v>
      </c>
      <c r="K156" s="25"/>
      <c r="L156" s="19">
        <f t="shared" ref="L156" si="72">SUM(L147:L155)</f>
        <v>69.339999999999989</v>
      </c>
    </row>
    <row r="157" spans="1:12" ht="15.75" thickBot="1">
      <c r="A157" s="29">
        <f>A139</f>
        <v>2</v>
      </c>
      <c r="B157" s="30">
        <f>B139</f>
        <v>3</v>
      </c>
      <c r="C157" s="64" t="s">
        <v>4</v>
      </c>
      <c r="D157" s="65"/>
      <c r="E157" s="31"/>
      <c r="F157" s="32">
        <f>F146+F156</f>
        <v>0</v>
      </c>
      <c r="G157" s="32">
        <f t="shared" ref="G157" si="73">G146+G156</f>
        <v>36.300000000000004</v>
      </c>
      <c r="H157" s="32">
        <f t="shared" ref="H157" si="74">H146+H156</f>
        <v>27.65</v>
      </c>
      <c r="I157" s="32">
        <f t="shared" ref="I157" si="75">I146+I156</f>
        <v>187.43</v>
      </c>
      <c r="J157" s="32">
        <f t="shared" ref="J157:L157" si="76">J146+J156</f>
        <v>1324.48</v>
      </c>
      <c r="K157" s="32"/>
      <c r="L157" s="32">
        <f t="shared" si="76"/>
        <v>138.68</v>
      </c>
    </row>
    <row r="158" spans="1:12" ht="30">
      <c r="A158" s="20">
        <v>2</v>
      </c>
      <c r="B158" s="21">
        <v>4</v>
      </c>
      <c r="C158" s="22" t="s">
        <v>19</v>
      </c>
      <c r="D158" s="5" t="s">
        <v>20</v>
      </c>
      <c r="E158" s="48" t="s">
        <v>84</v>
      </c>
      <c r="F158" s="49" t="s">
        <v>42</v>
      </c>
      <c r="G158" s="50">
        <v>5.52</v>
      </c>
      <c r="H158" s="50">
        <v>10.16</v>
      </c>
      <c r="I158" s="50">
        <v>39.5</v>
      </c>
      <c r="J158" s="51">
        <v>272.72000000000003</v>
      </c>
      <c r="K158" s="52" t="s">
        <v>85</v>
      </c>
      <c r="L158" s="55">
        <v>23.33</v>
      </c>
    </row>
    <row r="159" spans="1:12" ht="1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>
      <c r="A160" s="23"/>
      <c r="B160" s="15"/>
      <c r="C160" s="11"/>
      <c r="D160" s="7" t="s">
        <v>21</v>
      </c>
      <c r="E160" s="48" t="s">
        <v>65</v>
      </c>
      <c r="F160" s="49" t="s">
        <v>42</v>
      </c>
      <c r="G160" s="50">
        <v>4.08</v>
      </c>
      <c r="H160" s="50">
        <v>3.54</v>
      </c>
      <c r="I160" s="50">
        <v>17.579999999999998</v>
      </c>
      <c r="J160" s="51">
        <v>118.6</v>
      </c>
      <c r="K160" s="52" t="s">
        <v>66</v>
      </c>
      <c r="L160" s="56">
        <v>1.85</v>
      </c>
    </row>
    <row r="161" spans="1:12" ht="15.75" thickBot="1">
      <c r="A161" s="23"/>
      <c r="B161" s="15"/>
      <c r="C161" s="11"/>
      <c r="D161" s="7" t="s">
        <v>22</v>
      </c>
      <c r="E161" s="48" t="s">
        <v>44</v>
      </c>
      <c r="F161" s="49" t="s">
        <v>45</v>
      </c>
      <c r="G161" s="50">
        <v>5.8</v>
      </c>
      <c r="H161" s="50">
        <v>8.3000000000000007</v>
      </c>
      <c r="I161" s="50">
        <v>14.83</v>
      </c>
      <c r="J161" s="51">
        <v>157</v>
      </c>
      <c r="K161" s="52" t="s">
        <v>46</v>
      </c>
      <c r="L161" s="57">
        <v>12.36</v>
      </c>
    </row>
    <row r="162" spans="1:12" ht="15">
      <c r="A162" s="23"/>
      <c r="B162" s="15"/>
      <c r="C162" s="11"/>
      <c r="D162" s="7" t="s">
        <v>23</v>
      </c>
      <c r="E162" s="63" t="s">
        <v>129</v>
      </c>
      <c r="F162" s="49" t="s">
        <v>49</v>
      </c>
      <c r="G162" s="50">
        <v>0.4</v>
      </c>
      <c r="H162" s="50">
        <v>0.4</v>
      </c>
      <c r="I162" s="50">
        <v>9.8000000000000007</v>
      </c>
      <c r="J162" s="51">
        <v>47</v>
      </c>
      <c r="K162" s="52" t="s">
        <v>50</v>
      </c>
      <c r="L162" s="55">
        <v>31.8</v>
      </c>
    </row>
    <row r="163" spans="1:12" ht="1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77">SUM(G158:G164)</f>
        <v>15.799999999999999</v>
      </c>
      <c r="H165" s="19">
        <f t="shared" si="77"/>
        <v>22.4</v>
      </c>
      <c r="I165" s="19">
        <f t="shared" si="77"/>
        <v>81.709999999999994</v>
      </c>
      <c r="J165" s="19">
        <f t="shared" si="77"/>
        <v>595.32000000000005</v>
      </c>
      <c r="K165" s="25"/>
      <c r="L165" s="19">
        <f t="shared" ref="L165" si="78">SUM(L158:L164)</f>
        <v>69.34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8" t="s">
        <v>122</v>
      </c>
      <c r="F166" s="49" t="s">
        <v>61</v>
      </c>
      <c r="G166" s="50">
        <v>0.99</v>
      </c>
      <c r="H166" s="50">
        <v>2.4700000000000002</v>
      </c>
      <c r="I166" s="50">
        <v>4.37</v>
      </c>
      <c r="J166" s="51">
        <v>43.74</v>
      </c>
      <c r="K166" s="52" t="s">
        <v>123</v>
      </c>
      <c r="L166" s="56">
        <v>3.85</v>
      </c>
    </row>
    <row r="167" spans="1:12" ht="15">
      <c r="A167" s="23"/>
      <c r="B167" s="15"/>
      <c r="C167" s="11"/>
      <c r="D167" s="7" t="s">
        <v>26</v>
      </c>
      <c r="E167" s="48" t="s">
        <v>106</v>
      </c>
      <c r="F167" s="49" t="s">
        <v>42</v>
      </c>
      <c r="G167" s="50">
        <v>1.62</v>
      </c>
      <c r="H167" s="50">
        <v>4.08</v>
      </c>
      <c r="I167" s="50">
        <v>9.58</v>
      </c>
      <c r="J167" s="51">
        <v>85.8</v>
      </c>
      <c r="K167" s="52" t="s">
        <v>107</v>
      </c>
      <c r="L167" s="57">
        <v>6.4</v>
      </c>
    </row>
    <row r="168" spans="1:12" ht="15">
      <c r="A168" s="23"/>
      <c r="B168" s="15"/>
      <c r="C168" s="11"/>
      <c r="D168" s="7" t="s">
        <v>27</v>
      </c>
      <c r="E168" s="62" t="s">
        <v>135</v>
      </c>
      <c r="F168" s="49">
        <v>100</v>
      </c>
      <c r="G168" s="50">
        <v>10.6</v>
      </c>
      <c r="H168" s="50">
        <v>55</v>
      </c>
      <c r="I168" s="50">
        <v>11</v>
      </c>
      <c r="J168" s="51">
        <v>161.5</v>
      </c>
      <c r="K168" s="52">
        <v>232</v>
      </c>
      <c r="L168" s="56">
        <v>31</v>
      </c>
    </row>
    <row r="169" spans="1:12" ht="15">
      <c r="A169" s="23"/>
      <c r="B169" s="15"/>
      <c r="C169" s="11"/>
      <c r="D169" s="7" t="s">
        <v>28</v>
      </c>
      <c r="E169" s="62" t="s">
        <v>110</v>
      </c>
      <c r="F169" s="49" t="s">
        <v>92</v>
      </c>
      <c r="G169" s="50">
        <v>3.06</v>
      </c>
      <c r="H169" s="50">
        <v>4.8</v>
      </c>
      <c r="I169" s="50">
        <v>20.45</v>
      </c>
      <c r="J169" s="51">
        <v>137.25</v>
      </c>
      <c r="K169" s="52" t="s">
        <v>111</v>
      </c>
      <c r="L169" s="56">
        <v>20.68</v>
      </c>
    </row>
    <row r="170" spans="1:12" ht="15">
      <c r="A170" s="23"/>
      <c r="B170" s="15"/>
      <c r="C170" s="11"/>
      <c r="D170" s="7" t="s">
        <v>29</v>
      </c>
      <c r="E170" s="48" t="s">
        <v>124</v>
      </c>
      <c r="F170" s="49" t="s">
        <v>42</v>
      </c>
      <c r="G170" s="50">
        <v>0.16</v>
      </c>
      <c r="H170" s="50">
        <v>0.16</v>
      </c>
      <c r="I170" s="50">
        <v>27.88</v>
      </c>
      <c r="J170" s="51">
        <v>114.6</v>
      </c>
      <c r="K170" s="52" t="s">
        <v>56</v>
      </c>
      <c r="L170" s="56">
        <v>3.83</v>
      </c>
    </row>
    <row r="171" spans="1:12" ht="15">
      <c r="A171" s="23"/>
      <c r="B171" s="15"/>
      <c r="C171" s="11"/>
      <c r="D171" s="7" t="s">
        <v>30</v>
      </c>
      <c r="E171" s="48" t="s">
        <v>57</v>
      </c>
      <c r="F171" s="49" t="s">
        <v>58</v>
      </c>
      <c r="G171" s="50">
        <v>3.16</v>
      </c>
      <c r="H171" s="50">
        <v>0.4</v>
      </c>
      <c r="I171" s="50">
        <v>0.84</v>
      </c>
      <c r="J171" s="51">
        <v>93.52</v>
      </c>
      <c r="K171" s="52" t="s">
        <v>59</v>
      </c>
      <c r="L171" s="56">
        <v>1.79</v>
      </c>
    </row>
    <row r="172" spans="1:12" ht="15">
      <c r="A172" s="23"/>
      <c r="B172" s="15"/>
      <c r="C172" s="11"/>
      <c r="D172" s="7" t="s">
        <v>31</v>
      </c>
      <c r="E172" s="48" t="s">
        <v>60</v>
      </c>
      <c r="F172" s="49" t="s">
        <v>58</v>
      </c>
      <c r="G172" s="50">
        <v>2.2400000000000002</v>
      </c>
      <c r="H172" s="50">
        <v>0.44</v>
      </c>
      <c r="I172" s="50">
        <v>0.96</v>
      </c>
      <c r="J172" s="51">
        <v>91.96</v>
      </c>
      <c r="K172" s="52" t="s">
        <v>59</v>
      </c>
      <c r="L172" s="56">
        <v>1.79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100</v>
      </c>
      <c r="G175" s="19">
        <f t="shared" ref="G175:J175" si="79">SUM(G166:G174)</f>
        <v>21.83</v>
      </c>
      <c r="H175" s="19">
        <f t="shared" si="79"/>
        <v>67.349999999999994</v>
      </c>
      <c r="I175" s="19">
        <f t="shared" si="79"/>
        <v>75.08</v>
      </c>
      <c r="J175" s="19">
        <f t="shared" si="79"/>
        <v>728.37</v>
      </c>
      <c r="K175" s="25"/>
      <c r="L175" s="19">
        <f t="shared" ref="L175" si="80">SUM(L166:L174)</f>
        <v>69.340000000000018</v>
      </c>
    </row>
    <row r="176" spans="1:12" ht="15.75" thickBot="1">
      <c r="A176" s="29">
        <f>A158</f>
        <v>2</v>
      </c>
      <c r="B176" s="30">
        <f>B158</f>
        <v>4</v>
      </c>
      <c r="C176" s="64" t="s">
        <v>4</v>
      </c>
      <c r="D176" s="65"/>
      <c r="E176" s="31"/>
      <c r="F176" s="32">
        <f>F165+F175</f>
        <v>100</v>
      </c>
      <c r="G176" s="32">
        <f t="shared" ref="G176" si="81">G165+G175</f>
        <v>37.629999999999995</v>
      </c>
      <c r="H176" s="32">
        <f t="shared" ref="H176" si="82">H165+H175</f>
        <v>89.75</v>
      </c>
      <c r="I176" s="32">
        <f t="shared" ref="I176" si="83">I165+I175</f>
        <v>156.79</v>
      </c>
      <c r="J176" s="32">
        <f t="shared" ref="J176:L176" si="84">J165+J175</f>
        <v>1323.69</v>
      </c>
      <c r="K176" s="32"/>
      <c r="L176" s="32">
        <f t="shared" si="84"/>
        <v>138.68</v>
      </c>
    </row>
    <row r="177" spans="1:12" ht="30">
      <c r="A177" s="20">
        <v>2</v>
      </c>
      <c r="B177" s="21">
        <v>5</v>
      </c>
      <c r="C177" s="22" t="s">
        <v>19</v>
      </c>
      <c r="D177" s="5" t="s">
        <v>20</v>
      </c>
      <c r="E177" s="48" t="s">
        <v>125</v>
      </c>
      <c r="F177" s="49" t="s">
        <v>42</v>
      </c>
      <c r="G177" s="50">
        <v>5.56</v>
      </c>
      <c r="H177" s="50">
        <v>9.74</v>
      </c>
      <c r="I177" s="50">
        <v>38.5</v>
      </c>
      <c r="J177" s="51">
        <v>264.54000000000002</v>
      </c>
      <c r="K177" s="52" t="s">
        <v>126</v>
      </c>
      <c r="L177" s="55">
        <v>23.33</v>
      </c>
    </row>
    <row r="178" spans="1:12" ht="1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>
      <c r="A179" s="23"/>
      <c r="B179" s="15"/>
      <c r="C179" s="11"/>
      <c r="D179" s="7" t="s">
        <v>21</v>
      </c>
      <c r="E179" s="48" t="s">
        <v>47</v>
      </c>
      <c r="F179" s="49" t="s">
        <v>42</v>
      </c>
      <c r="G179" s="50">
        <v>0.06</v>
      </c>
      <c r="H179" s="50">
        <v>0.02</v>
      </c>
      <c r="I179" s="50">
        <v>13.96</v>
      </c>
      <c r="J179" s="51">
        <v>55.82</v>
      </c>
      <c r="K179" s="52" t="s">
        <v>48</v>
      </c>
      <c r="L179" s="56">
        <v>1.85</v>
      </c>
    </row>
    <row r="180" spans="1:12" ht="15.75" thickBot="1">
      <c r="A180" s="23"/>
      <c r="B180" s="15"/>
      <c r="C180" s="11"/>
      <c r="D180" s="7" t="s">
        <v>22</v>
      </c>
      <c r="E180" s="48" t="s">
        <v>67</v>
      </c>
      <c r="F180" s="49" t="s">
        <v>45</v>
      </c>
      <c r="G180" s="50">
        <v>2.95</v>
      </c>
      <c r="H180" s="50">
        <v>9.36</v>
      </c>
      <c r="I180" s="50">
        <v>18.61</v>
      </c>
      <c r="J180" s="51">
        <v>170</v>
      </c>
      <c r="K180" s="52" t="s">
        <v>95</v>
      </c>
      <c r="L180" s="57">
        <v>12.36</v>
      </c>
    </row>
    <row r="181" spans="1:12" ht="15">
      <c r="A181" s="23"/>
      <c r="B181" s="15"/>
      <c r="C181" s="11"/>
      <c r="D181" s="7" t="s">
        <v>23</v>
      </c>
      <c r="E181" s="54" t="s">
        <v>128</v>
      </c>
      <c r="F181" s="49" t="s">
        <v>49</v>
      </c>
      <c r="G181" s="50">
        <v>0.4</v>
      </c>
      <c r="H181" s="50">
        <v>0.4</v>
      </c>
      <c r="I181" s="50">
        <v>9.8000000000000007</v>
      </c>
      <c r="J181" s="51">
        <v>47</v>
      </c>
      <c r="K181" s="52" t="s">
        <v>50</v>
      </c>
      <c r="L181" s="55">
        <v>31.8</v>
      </c>
    </row>
    <row r="182" spans="1:12" ht="1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85">SUM(G177:G183)</f>
        <v>8.9700000000000006</v>
      </c>
      <c r="H184" s="19">
        <f t="shared" si="85"/>
        <v>19.519999999999996</v>
      </c>
      <c r="I184" s="19">
        <f t="shared" si="85"/>
        <v>80.86999999999999</v>
      </c>
      <c r="J184" s="19">
        <f t="shared" si="85"/>
        <v>537.36</v>
      </c>
      <c r="K184" s="25"/>
      <c r="L184" s="19">
        <f t="shared" ref="L184" si="86">SUM(L177:L183)</f>
        <v>69.34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63" t="s">
        <v>141</v>
      </c>
      <c r="F185" s="49" t="s">
        <v>61</v>
      </c>
      <c r="G185" s="50">
        <v>0.66</v>
      </c>
      <c r="H185" s="50">
        <v>0.12</v>
      </c>
      <c r="I185" s="50">
        <v>2.2799999999999998</v>
      </c>
      <c r="J185" s="51">
        <v>13.2</v>
      </c>
      <c r="K185" s="52" t="s">
        <v>62</v>
      </c>
      <c r="L185" s="56">
        <v>3.85</v>
      </c>
    </row>
    <row r="186" spans="1:12" ht="15">
      <c r="A186" s="23"/>
      <c r="B186" s="15"/>
      <c r="C186" s="11"/>
      <c r="D186" s="7" t="s">
        <v>26</v>
      </c>
      <c r="E186" s="48" t="s">
        <v>114</v>
      </c>
      <c r="F186" s="49" t="s">
        <v>42</v>
      </c>
      <c r="G186" s="50">
        <v>1.58</v>
      </c>
      <c r="H186" s="50">
        <v>2.16</v>
      </c>
      <c r="I186" s="50">
        <v>9.68</v>
      </c>
      <c r="J186" s="51">
        <v>68.599999999999994</v>
      </c>
      <c r="K186" s="52" t="s">
        <v>115</v>
      </c>
      <c r="L186" s="57">
        <v>15.03</v>
      </c>
    </row>
    <row r="187" spans="1:12" ht="15">
      <c r="A187" s="23"/>
      <c r="B187" s="15"/>
      <c r="C187" s="11"/>
      <c r="D187" s="7" t="s">
        <v>27</v>
      </c>
      <c r="E187" s="48" t="s">
        <v>99</v>
      </c>
      <c r="F187" s="49" t="s">
        <v>89</v>
      </c>
      <c r="G187" s="50">
        <v>12.02</v>
      </c>
      <c r="H187" s="50">
        <v>12.67</v>
      </c>
      <c r="I187" s="50">
        <v>2.94</v>
      </c>
      <c r="J187" s="51">
        <v>147.6</v>
      </c>
      <c r="K187" s="52" t="s">
        <v>100</v>
      </c>
      <c r="L187" s="56">
        <v>30.05</v>
      </c>
    </row>
    <row r="188" spans="1:12" ht="15">
      <c r="A188" s="23"/>
      <c r="B188" s="15"/>
      <c r="C188" s="11"/>
      <c r="D188" s="7" t="s">
        <v>28</v>
      </c>
      <c r="E188" s="48" t="s">
        <v>127</v>
      </c>
      <c r="F188" s="49" t="s">
        <v>92</v>
      </c>
      <c r="G188" s="50">
        <v>8.6</v>
      </c>
      <c r="H188" s="50">
        <v>6.09</v>
      </c>
      <c r="I188" s="50">
        <v>38.64</v>
      </c>
      <c r="J188" s="51">
        <v>243.75</v>
      </c>
      <c r="K188" s="52" t="s">
        <v>93</v>
      </c>
      <c r="L188" s="56">
        <v>13</v>
      </c>
    </row>
    <row r="189" spans="1:12" ht="15">
      <c r="A189" s="23"/>
      <c r="B189" s="15"/>
      <c r="C189" s="11"/>
      <c r="D189" s="7" t="s">
        <v>29</v>
      </c>
      <c r="E189" s="48" t="s">
        <v>47</v>
      </c>
      <c r="F189" s="49" t="s">
        <v>42</v>
      </c>
      <c r="G189" s="50">
        <v>0.06</v>
      </c>
      <c r="H189" s="50">
        <v>0.02</v>
      </c>
      <c r="I189" s="50">
        <v>13.96</v>
      </c>
      <c r="J189" s="51">
        <v>55.82</v>
      </c>
      <c r="K189" s="52" t="s">
        <v>48</v>
      </c>
      <c r="L189" s="56">
        <v>3.83</v>
      </c>
    </row>
    <row r="190" spans="1:12" ht="15">
      <c r="A190" s="23"/>
      <c r="B190" s="15"/>
      <c r="C190" s="11"/>
      <c r="D190" s="7" t="s">
        <v>30</v>
      </c>
      <c r="E190" s="48" t="s">
        <v>57</v>
      </c>
      <c r="F190" s="49" t="s">
        <v>58</v>
      </c>
      <c r="G190" s="50">
        <v>3.16</v>
      </c>
      <c r="H190" s="50">
        <v>0.4</v>
      </c>
      <c r="I190" s="50">
        <v>0.84</v>
      </c>
      <c r="J190" s="51">
        <v>93.52</v>
      </c>
      <c r="K190" s="52" t="s">
        <v>59</v>
      </c>
      <c r="L190" s="56">
        <v>1.79</v>
      </c>
    </row>
    <row r="191" spans="1:12" ht="15">
      <c r="A191" s="23"/>
      <c r="B191" s="15"/>
      <c r="C191" s="11"/>
      <c r="D191" s="7" t="s">
        <v>31</v>
      </c>
      <c r="E191" s="48" t="s">
        <v>60</v>
      </c>
      <c r="F191" s="49" t="s">
        <v>58</v>
      </c>
      <c r="G191" s="50">
        <v>2.2400000000000002</v>
      </c>
      <c r="H191" s="50">
        <v>0.44</v>
      </c>
      <c r="I191" s="50">
        <v>0.96</v>
      </c>
      <c r="J191" s="51">
        <v>91.96</v>
      </c>
      <c r="K191" s="52" t="s">
        <v>59</v>
      </c>
      <c r="L191" s="56">
        <v>1.79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7">SUM(G185:G193)</f>
        <v>28.32</v>
      </c>
      <c r="H194" s="19">
        <f t="shared" si="87"/>
        <v>21.9</v>
      </c>
      <c r="I194" s="19">
        <f t="shared" si="87"/>
        <v>69.3</v>
      </c>
      <c r="J194" s="19">
        <f t="shared" si="87"/>
        <v>714.45</v>
      </c>
      <c r="K194" s="25"/>
      <c r="L194" s="19">
        <f t="shared" ref="L194" si="88">SUM(L185:L193)</f>
        <v>69.340000000000018</v>
      </c>
    </row>
    <row r="195" spans="1:12" ht="15">
      <c r="A195" s="29">
        <f>A177</f>
        <v>2</v>
      </c>
      <c r="B195" s="30">
        <f>B177</f>
        <v>5</v>
      </c>
      <c r="C195" s="64" t="s">
        <v>4</v>
      </c>
      <c r="D195" s="65"/>
      <c r="E195" s="31"/>
      <c r="F195" s="32">
        <f>F184+F194</f>
        <v>0</v>
      </c>
      <c r="G195" s="32">
        <f t="shared" ref="G195" si="89">G184+G194</f>
        <v>37.29</v>
      </c>
      <c r="H195" s="32">
        <f t="shared" ref="H195" si="90">H184+H194</f>
        <v>41.419999999999995</v>
      </c>
      <c r="I195" s="32">
        <f t="shared" ref="I195" si="91">I184+I194</f>
        <v>150.16999999999999</v>
      </c>
      <c r="J195" s="32">
        <f t="shared" ref="J195:L195" si="92">J184+J194</f>
        <v>1251.81</v>
      </c>
      <c r="K195" s="32"/>
      <c r="L195" s="32">
        <f t="shared" si="92"/>
        <v>138.68</v>
      </c>
    </row>
    <row r="196" spans="1:12">
      <c r="A196" s="27"/>
      <c r="B196" s="28"/>
      <c r="C196" s="66" t="s">
        <v>5</v>
      </c>
      <c r="D196" s="66"/>
      <c r="E196" s="66"/>
      <c r="F196" s="34">
        <f>(F24+F43+F62+F81+F100+F119+F138+F157+F176+F195)/(IF(F24=0,0,1)+IF(F43=0,0,1)+IF(F62=0,0,1)+IF(F81=0,0,1)+IF(F100=0,0,1)+IF(F119=0,0,1)+IF(F138=0,0,1)+IF(F157=0,0,1)+IF(F176=0,0,1)+IF(F195=0,0,1))</f>
        <v>100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42.08</v>
      </c>
      <c r="H196" s="34">
        <f t="shared" si="93"/>
        <v>49.712999999999994</v>
      </c>
      <c r="I196" s="34">
        <f t="shared" si="93"/>
        <v>154.636</v>
      </c>
      <c r="J196" s="34">
        <f t="shared" si="93"/>
        <v>1316.193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139.73700000000002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2026-09-17T05:26:15Z</dcterms:modified>
</cp:coreProperties>
</file>